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22260" windowHeight="12645" tabRatio="885"/>
  </bookViews>
  <sheets>
    <sheet name="Scelta per semestre" sheetId="23" r:id="rId1"/>
    <sheet name="Scelta per nazione" sheetId="12" r:id="rId2"/>
    <sheet name="Destinazioni" sheetId="22" state="hidden" r:id="rId3"/>
    <sheet name="Foglio9" sheetId="21" state="hidden" r:id="rId4"/>
    <sheet name="Foglio4" sheetId="13" state="hidden" r:id="rId5"/>
  </sheets>
  <definedNames>
    <definedName name="_xlnm._FilterDatabase" localSheetId="1" hidden="1">'Scelta per nazione'!$B$2:$K$3</definedName>
    <definedName name="_xlnm._FilterDatabase" localSheetId="0" hidden="1">'Scelta per semestre'!$B$2:$K$3</definedName>
    <definedName name="Austria">Foglio4!$F$2:$F$5</definedName>
    <definedName name="Belgio">Foglio4!$F$6:$F$7</definedName>
    <definedName name="Germania">Foglio4!$F$8:$F$11</definedName>
    <definedName name="Ingegneria_del_Software">Foglio4!$H$3:$H$13</definedName>
    <definedName name="Intelligenza_Artificiale">Foglio4!$I$3:$I$13</definedName>
    <definedName name="Lista">Foglio4!$A$3:$A$8</definedName>
    <definedName name="Lituania">Foglio4!$F$12:$F$13</definedName>
    <definedName name="Macedonia">Foglio4!$F$14:$F$15</definedName>
    <definedName name="Nazioni">Foglio4!$D$3:$D$14</definedName>
    <definedName name="Olanda">Foglio4!$F$16:$F$17</definedName>
    <definedName name="Polonia">Foglio4!$F$18:$F$21</definedName>
    <definedName name="Portogallo">Foglio4!$F$22:$F$23</definedName>
    <definedName name="Regno_Unito">Foglio4!$F$24</definedName>
    <definedName name="Reti">Foglio4!$K$3:$K$13</definedName>
    <definedName name="Romania">Foglio4!$F$26:$F$28</definedName>
    <definedName name="Semestre">Foglio4!$H$17:$H$19</definedName>
    <definedName name="Sistemi_operativi">Foglio4!$L$3:$L$13</definedName>
    <definedName name="Spagna">Foglio4!$F$29:$F$32</definedName>
    <definedName name="Università">Foglio4!$F$2:$F$31</definedName>
    <definedName name="Web_computing">Foglio4!$J$3:$J$13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2" l="1"/>
  <c r="D9" i="12"/>
  <c r="D6" i="12"/>
  <c r="D3" i="12"/>
  <c r="D15" i="23"/>
  <c r="D9" i="23"/>
  <c r="D19" i="23"/>
  <c r="D12" i="23"/>
  <c r="D6" i="23"/>
  <c r="D3" i="23"/>
  <c r="A3" i="22"/>
  <c r="A4" i="22"/>
  <c r="A5" i="22"/>
  <c r="A6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A100" i="22"/>
  <c r="A101" i="22"/>
  <c r="A102" i="22"/>
  <c r="A103" i="22"/>
  <c r="A104" i="22"/>
  <c r="A2" i="22"/>
  <c r="D19" i="12"/>
  <c r="D22" i="12"/>
  <c r="A3" i="21"/>
  <c r="A4" i="21"/>
  <c r="A5" i="21"/>
  <c r="A6" i="21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A103" i="21"/>
  <c r="D16" i="12"/>
  <c r="A2" i="21"/>
</calcChain>
</file>

<file path=xl/sharedStrings.xml><?xml version="1.0" encoding="utf-8"?>
<sst xmlns="http://schemas.openxmlformats.org/spreadsheetml/2006/main" count="1650" uniqueCount="350">
  <si>
    <t>Università</t>
  </si>
  <si>
    <t>Nome corso</t>
  </si>
  <si>
    <t>ECTS</t>
  </si>
  <si>
    <t>Nome docente</t>
  </si>
  <si>
    <t>Sito</t>
  </si>
  <si>
    <t>University of Applied Science - Upper Austria, Hagenberg, Linz, Steyr, Wels, Austria</t>
  </si>
  <si>
    <t>Codice</t>
  </si>
  <si>
    <t>Anno</t>
  </si>
  <si>
    <t>https://www.fh-ooe.at/fileadmin/user_upload/fhooe/international/incomings/kurse/docs/fhooe-hagenberg-international-courses-WS1819.pdf</t>
  </si>
  <si>
    <t>Operating Systems and IT-Security</t>
  </si>
  <si>
    <t>KWM132/KWM133</t>
  </si>
  <si>
    <t>Bachelor</t>
  </si>
  <si>
    <t>Andreas Böhler</t>
  </si>
  <si>
    <t>https://www.fh-ooe.at/fileadmin/user_upload/fhooe/international/incomings/kurse/docs/fhooe-hagenberg-international-courses-SS18.pdf</t>
  </si>
  <si>
    <t>Alpen-Adria-Universität, Klagenfurt, Austria</t>
  </si>
  <si>
    <t>Computer Networks and Network Programming</t>
  </si>
  <si>
    <t>https://campus.aau.at/studium/course/94856</t>
  </si>
  <si>
    <t xml:space="preserve">Dr. Christian Timmerer </t>
  </si>
  <si>
    <t>Technische Universität Wien, Vienna, Austria</t>
  </si>
  <si>
    <t>https://www.tuwien.ac.at/fileadmin/t/studabt/downloads/Studienplaene/Oktober_2014/Bach_Software_Information_Engineering.pdf</t>
  </si>
  <si>
    <t>Katholieke Universiteit Leuven, Leuven, Belgio</t>
  </si>
  <si>
    <t>Computer Networks</t>
  </si>
  <si>
    <t>B-KUL-T34CNW</t>
  </si>
  <si>
    <t>https://onderwijsaanbod.kuleuven.be/syllabi/e/T34CNWE.htm#activetab=doelstellingen_idp4000864</t>
  </si>
  <si>
    <t>Vandeurzen Luc</t>
  </si>
  <si>
    <t>Data Communication and WLANs</t>
  </si>
  <si>
    <t>https://onderwijsaanbod.kuleuven.be/syllabi/e/T34DCWE.htm#activetab=doelstellingen_idp830400</t>
  </si>
  <si>
    <t>B-KUL-T34DCW</t>
  </si>
  <si>
    <t>University of Bayreuth, Bayreuth, Germania</t>
  </si>
  <si>
    <t>Betriebssysteme</t>
  </si>
  <si>
    <t>Betriebssysteme und Verteilte Systeme</t>
  </si>
  <si>
    <t>Technische Universität Clausthal, Clausthal, Germania</t>
  </si>
  <si>
    <t>https://www.studium.tu-clausthal.de/fileadmin/Modulhandbuecher/Informatik_Wirtschaftsinformatik/MHB_Inf-Wiinf._BSc_generiert_12.10.2018.pdf</t>
  </si>
  <si>
    <t>Dr. Andreas Reinhardt</t>
  </si>
  <si>
    <t>University of Potsdam, Potsdam, Germania</t>
  </si>
  <si>
    <t>Kaunas University of Technology, Kaunas, Lituania</t>
  </si>
  <si>
    <t>Dr. LAGZDINYTĖ-BUDNIKĖ Ingrida</t>
  </si>
  <si>
    <t>Operating Systems</t>
  </si>
  <si>
    <t>P175B304</t>
  </si>
  <si>
    <t>T120B145</t>
  </si>
  <si>
    <t>Prof. Dr. KAVALIŪNAS Rimantas</t>
  </si>
  <si>
    <t>https://admissions.ktu.edu/programme/b-informatics/#azo14a40t</t>
  </si>
  <si>
    <t>CCS-401</t>
  </si>
  <si>
    <t>South East European University, Tetovo, Macedonia</t>
  </si>
  <si>
    <t>https://www.seeu.edu.mk/en/program/123/SEEU-Study-Programme-123.pdf</t>
  </si>
  <si>
    <t>Delft University of Technology, Delft, Olanda</t>
  </si>
  <si>
    <t>https://www.syllabus.agh.edu.pl/2018-2019/en/magnesite/study_plans/stacjonarne-informatyka--6/module/eit-1-409-s-systemy-operacyjne</t>
  </si>
  <si>
    <t>AGH University of Science and Technology, Krakow, Polonia</t>
  </si>
  <si>
    <t>System operacyjny</t>
  </si>
  <si>
    <t>EIT-1-409-s</t>
  </si>
  <si>
    <t>prof. dr hab. Kotulski Leszek</t>
  </si>
  <si>
    <t>Maria Curie-Sklodowska University, Lublin, Polonia</t>
  </si>
  <si>
    <t>TI2726-C</t>
  </si>
  <si>
    <t>https://studiegids.tudelft.nl/a101_displayCourse.do?course_id=45684</t>
  </si>
  <si>
    <t>Dr. J.S. Rellermeyer   </t>
  </si>
  <si>
    <t>MFI-M.91</t>
  </si>
  <si>
    <t>https://usosweb.umcs.pl/kontroler.php?_action=katalog2%2Fprzedmioty%2FpokazPrzedmiot&amp;prz_kod=MFI-M.91&amp;lang=en</t>
  </si>
  <si>
    <t>Adam Mickiewicz University, Poznan, Polonia</t>
  </si>
  <si>
    <t>https://esit.wmi.amu.edu.pl/wp-content/uploads/2017/06/DSOPLI0-E.pdf</t>
  </si>
  <si>
    <t>DSOP LI0-E</t>
  </si>
  <si>
    <t>Krzysztof Dyczkowsk</t>
  </si>
  <si>
    <t>Instituto Superior Técnico, Lisbona, Portogallo</t>
  </si>
  <si>
    <t>Sistemas Operativos</t>
  </si>
  <si>
    <t>https://fenix.tecnico.ulisboa.pt/cursos/leic-a/disciplina-curricular/1529008374043</t>
  </si>
  <si>
    <t>João Barreto</t>
  </si>
  <si>
    <t>https://www.plymouth.ac.uk/courses/undergraduate/bsc-computing</t>
  </si>
  <si>
    <t>Universitatea Babes Bolyai, Cluj-Napoca, Romania</t>
  </si>
  <si>
    <t>Operating systems</t>
  </si>
  <si>
    <t>MLE5007</t>
  </si>
  <si>
    <t>https://www.cs.ubbcluj.ro/files/curricula/2018/syllabus/IE_sem2_MLE5007_en_rares_2018_3558.pdf</t>
  </si>
  <si>
    <t>Assoc. prof. Rares Boian</t>
  </si>
  <si>
    <t>Universitatea de Vest din Timişoara, Timişoara, Romania</t>
  </si>
  <si>
    <t>Operating Systems I</t>
  </si>
  <si>
    <t>Ciprian Pungilă</t>
  </si>
  <si>
    <t>Scheda salvata</t>
  </si>
  <si>
    <t>614G01016</t>
  </si>
  <si>
    <t>http://estudos.udc.es/gl/subject/614G01V01/614G01016/2018</t>
  </si>
  <si>
    <t>Universidade da Coruña, A Coruña, Spagna</t>
  </si>
  <si>
    <t xml:space="preserve">Barreiro García, Álvaro </t>
  </si>
  <si>
    <t>Universidad de Málaga, Málaga, Spagna</t>
  </si>
  <si>
    <t>https://oas.sci.uma.es:8443/ht/2018/ProgramasAsignaturas_Titulacion_5102_AsigUMA_51003.pdf</t>
  </si>
  <si>
    <t>Andres Rodrigues Moreno</t>
  </si>
  <si>
    <t>Universidade de Vigo, Vigo, Spagna</t>
  </si>
  <si>
    <t>O06G150V01305</t>
  </si>
  <si>
    <t>Carrion Pardo</t>
  </si>
  <si>
    <t>https://secretaria.uvigo.gal/docnet-nuevo/guia_docent/?centre=106&amp;ensenyament=O06G150V01&amp;assignatura=O06G150V01305&amp;idioma=cast</t>
  </si>
  <si>
    <t>Sistemas Operativos II</t>
  </si>
  <si>
    <t>Reti</t>
  </si>
  <si>
    <t>Semestre</t>
  </si>
  <si>
    <t>Communication Technology</t>
  </si>
  <si>
    <t>ENI501</t>
  </si>
  <si>
    <t>1 Master</t>
  </si>
  <si>
    <t>https://ti.tuwien.ac.at/cps/teaching/courses/osue</t>
  </si>
  <si>
    <t>Puschner, Peter Bartocci, Ezio, Platzer, Michael</t>
  </si>
  <si>
    <t>Network Security</t>
  </si>
  <si>
    <t xml:space="preserve"> Zseby, Tanja, Iglesias Vazquez, Felix, Bachl, Maximilian</t>
  </si>
  <si>
    <t>https://tiss.tuwien.ac.at/course/courseDetails.xhtml?dswid=6343&amp;dsrid=486&amp;courseNr=389159&amp;semester=2019S&amp;locale=en</t>
  </si>
  <si>
    <t>Rechnernetze I</t>
  </si>
  <si>
    <t>Rechnerachitektur und Rechnernetze</t>
  </si>
  <si>
    <t>https://admissions.ktu.edu/programme/b-informatics-engineering/</t>
  </si>
  <si>
    <t>Kompiuterių tinklai ir internetinės technologijos</t>
  </si>
  <si>
    <t>CCS-503</t>
  </si>
  <si>
    <t>CSE1405</t>
  </si>
  <si>
    <t xml:space="preserve">Dr.ir. J.A. Pouwelse  , H.J. Griffioen    </t>
  </si>
  <si>
    <t>https://studiegids.tudelft.nl/a101_displayCourse.do?course_id=48437&amp;_NotifyTextSearch_</t>
  </si>
  <si>
    <t>Sieci komputerowe</t>
  </si>
  <si>
    <t>EIT-1-405-s</t>
  </si>
  <si>
    <t>https://www.syllabus.agh.edu.pl/2018-2019/en/magnesite/study_plans/stacjonarne-informatyka--6/module/eit-1-405-s-sieci-komputerowe</t>
  </si>
  <si>
    <t>Turek Michał</t>
  </si>
  <si>
    <t>F-K.112</t>
  </si>
  <si>
    <t xml:space="preserve">  Piotr Giza</t>
  </si>
  <si>
    <t>https://usosweb.umcs.pl/kontroler.php?_action=katalog2/przedmioty/pokazPrzedmiot&amp;prz_kod=F-K.112</t>
  </si>
  <si>
    <t>Computer networks</t>
  </si>
  <si>
    <t>https://esit.wmi.amu.edu.pl/studies/program/</t>
  </si>
  <si>
    <t>Redes de Computadores</t>
  </si>
  <si>
    <t>Paulo Lobato Correia</t>
  </si>
  <si>
    <t>https://fenix.tecnico.ulisboa.pt/disciplinas/RC4517957/2018-2019/1-semestre</t>
  </si>
  <si>
    <t>NET112</t>
  </si>
  <si>
    <t>Computer Systems &amp; Networks</t>
  </si>
  <si>
    <t>https://www.plymouth.ac.uk/courses/undergraduate/bsc-computer-science</t>
  </si>
  <si>
    <t>https://www.cs.ubbcluj.ro/files/curricula/2018/syllabus/IE_sem3_MLE5002_en_dadi_2018_3517.pdf</t>
  </si>
  <si>
    <t>PhD. Assoc. Prof.Adrian Sergiu DARABANT</t>
  </si>
  <si>
    <t>MLE5002</t>
  </si>
  <si>
    <t>https://www.info.uvt.ro/wp-content/uploads/2018/10/Computer_Networks.pdf</t>
  </si>
  <si>
    <t>Stelian Mihalas</t>
  </si>
  <si>
    <t>http://estudos.udc.es/gl/subject/614G01V01/614G01017/2018</t>
  </si>
  <si>
    <t xml:space="preserve">  614G01017</t>
  </si>
  <si>
    <t xml:space="preserve">Redes </t>
  </si>
  <si>
    <t xml:space="preserve">Cacheda Seijo, Fidel </t>
  </si>
  <si>
    <t>https://oas.sci.uma.es:8443/ht/2018/ProgramasAsignaturas_Titulacion_5104_AsigUMA_51057.pdf</t>
  </si>
  <si>
    <t>MARIA MERCEDES AMOR PINILLA</t>
  </si>
  <si>
    <t>Redes Inalámbricas</t>
  </si>
  <si>
    <t>https://secretaria.uvigo.gal/docnet-nuevo/guia_docent/?centre=106&amp;ensenyament=O06G150V01&amp;assignatura=O06G150V01404&amp;idioma=cast</t>
  </si>
  <si>
    <t>Redes de computadoras I</t>
  </si>
  <si>
    <t xml:space="preserve">  O06G150V01404</t>
  </si>
  <si>
    <t xml:space="preserve">  
Gómez Meire, Silvana</t>
  </si>
  <si>
    <t>Diaz-Cacho Medina, Miguel Ramón</t>
  </si>
  <si>
    <t>O06G150V01505</t>
  </si>
  <si>
    <t>https://secretaria.uvigo.gal/docnet-nuevo/guia_docent/?centre=106&amp;ensenyament=O06G150V01&amp;assignatura=O06G150V01505&amp;idioma=cast</t>
  </si>
  <si>
    <t>Data Warehousing and OLAP</t>
  </si>
  <si>
    <t>DWO</t>
  </si>
  <si>
    <t>Affenzeller/ Macijewski</t>
  </si>
  <si>
    <t>Introduction to Artificial Intelligence</t>
  </si>
  <si>
    <t>EKI5</t>
  </si>
  <si>
    <t>Dietmar Millinger</t>
  </si>
  <si>
    <t>Web Applications</t>
  </si>
  <si>
    <t>MTD380</t>
  </si>
  <si>
    <t>Rimbert Rudisch-Sommer</t>
  </si>
  <si>
    <t xml:space="preserve">Postdoc-Ass. Dipl.-Ing. Dr. Stefanie Beyer, BSc </t>
  </si>
  <si>
    <t>Software Engineering II</t>
  </si>
  <si>
    <t>https://campus.aau.at/studium/course/95421</t>
  </si>
  <si>
    <t>621.752 (19S)</t>
  </si>
  <si>
    <t xml:space="preserve">Univ.-Ass. Dipl.Ing. Philipp Moll, B.Sc. </t>
  </si>
  <si>
    <t xml:space="preserve">Univ.-Prof. Dr. Martin Gebser </t>
  </si>
  <si>
    <t>Artificial Intelligence - Planning and Scheduling</t>
  </si>
  <si>
    <t>623.270 (19S)</t>
  </si>
  <si>
    <t>Master</t>
  </si>
  <si>
    <t>https://campus.aau.at/studium/course/97476</t>
  </si>
  <si>
    <t>The System Development Process</t>
  </si>
  <si>
    <t>622.300 (19S)</t>
  </si>
  <si>
    <t>https://campus.aau.at/studium/course/94718</t>
  </si>
  <si>
    <t xml:space="preserve">Univ.-Prof. Dipl.-Ing. Dr. Andreas Bollin Rudolf Siebenhofer </t>
  </si>
  <si>
    <t>Software Engineering und Projektmanagement</t>
  </si>
  <si>
    <t>Einführung in die Künstliche Intelligenz</t>
  </si>
  <si>
    <t>Entwicklung von Web-Anwendungen</t>
  </si>
  <si>
    <t>Fundamentals of Artificial Intelligence</t>
  </si>
  <si>
    <t>De Schreye Daniel</t>
  </si>
  <si>
    <t>https://onderwijsaanbod.kuleuven.be/syllabi/e/H02A0AE.htm#activetab=doelstellingen_idp4215568</t>
  </si>
  <si>
    <t>Design of Software Systems</t>
  </si>
  <si>
    <t>B-KUL-H0N00A</t>
  </si>
  <si>
    <t>Wuyts Roel</t>
  </si>
  <si>
    <t>https://onderwijsaanbod.kuleuven.be/syllabi/e/H0N00AE.htm#activetab=doelstellingen_idp2389904</t>
  </si>
  <si>
    <t>Software for Real-time and Embedded Systems</t>
  </si>
  <si>
    <t>B-KUL-H04L2A</t>
  </si>
  <si>
    <t>Berbers Yolande</t>
  </si>
  <si>
    <t>https://onderwijsaanbod.kuleuven.be/syllabi/e/H04L2AE.htm#activetab=doelstellingen_idp876576</t>
  </si>
  <si>
    <t>B-KUL-H02A0A</t>
  </si>
  <si>
    <t>Software Engineering I</t>
  </si>
  <si>
    <t>Compilerbau</t>
  </si>
  <si>
    <t>Grundlagen der Softwaretechnik</t>
  </si>
  <si>
    <t>Prof. Dr. Andreas Rausch</t>
  </si>
  <si>
    <t>Business Intelligence</t>
  </si>
  <si>
    <t>1 o 2</t>
  </si>
  <si>
    <t>Prof. Dr. JörgP. Müller</t>
  </si>
  <si>
    <t>integrierte Anwendungssysteme</t>
  </si>
  <si>
    <t>Software Engineering</t>
  </si>
  <si>
    <t>INF-1060</t>
  </si>
  <si>
    <t>https://puls.uni-potsdam.de/qisserver/rds?state=verpublish&amp;status=init&amp;vmfile=no&amp;moduleCall=modulansicht&amp;publishConfFile=modulverwaltung&amp;publishSubDir=up/modulbearbeiter&amp;modul.modul_id=606</t>
  </si>
  <si>
    <t>Computational Intelligence</t>
  </si>
  <si>
    <t>INF-1080</t>
  </si>
  <si>
    <t>https://puls.uni-potsdam.de/qisserver/rds?state=verpublish&amp;status=init&amp;vmfile=no&amp;moduleCall=modulansicht&amp;publishConfFile=modulverwaltung&amp;publishSubDir=up/modulbearbeiter&amp;modul.modul_id=598</t>
  </si>
  <si>
    <t xml:space="preserve">Computer Networks </t>
  </si>
  <si>
    <t>INF-2010</t>
  </si>
  <si>
    <t>1 e 2</t>
  </si>
  <si>
    <t>https://puls.uni-potsdam.de/qisserver/rds?state=verpublish&amp;status=init&amp;vmfile=no&amp;moduleCall=modulansicht&amp;publishConfFile=modulverwaltung&amp;publishSubDir=up/modulbearbeiter&amp;modul.modul_id=599</t>
  </si>
  <si>
    <t>Operating Systems and Computer Network</t>
  </si>
  <si>
    <t>INF-1031</t>
  </si>
  <si>
    <t>https://puls.uni-potsdam.de/qisserver/rds?state=verpublish&amp;status=init&amp;vmfile=no&amp;moduleCall=modulansicht&amp;publishConfFile=modulverwaltung&amp;publishSubDir=up/modulbearbeiter&amp;modul.modul_id=609</t>
  </si>
  <si>
    <t>Kompiuterinių sistemų inžinerija</t>
  </si>
  <si>
    <t>T120B015</t>
  </si>
  <si>
    <t>Įterptinių sistemų analizė ir projektavimas</t>
  </si>
  <si>
    <t>T120B146</t>
  </si>
  <si>
    <t>Theoretische Grundlagen: Modellierungskonzepte der Informatik</t>
  </si>
  <si>
    <t>INF-1020</t>
  </si>
  <si>
    <t>https://puls.uni-potsdam.de/qisserver/rds?state=verpublish&amp;status=init&amp;vmfile=no&amp;moduleCall=modulansicht&amp;publishConfFile=modulverwaltung&amp;publishSubDir=up/modulbearbeiter&amp;modul.modul_id=604</t>
  </si>
  <si>
    <t>Aplinkos kompiuterizacija ir protingos sistemos</t>
  </si>
  <si>
    <t>T120B139</t>
  </si>
  <si>
    <t>CCS-502</t>
  </si>
  <si>
    <t>Web Programming</t>
  </si>
  <si>
    <t>CCS-501</t>
  </si>
  <si>
    <t>Introduction Artificial Intelligence</t>
  </si>
  <si>
    <t>Software Engineering Methods</t>
  </si>
  <si>
    <t>Dr. A. Panichella  </t>
  </si>
  <si>
    <t>https://studiegids.tudelft.nl/a101_displayCourse.do?course_id=45678</t>
  </si>
  <si>
    <t>TI2736-A</t>
  </si>
  <si>
    <t>Prof.dr. C.M. Jonker   </t>
  </si>
  <si>
    <t>https://studiegids.tudelft.nl/a101_displayCourse.do?course_id=45685</t>
  </si>
  <si>
    <t>TI2206</t>
  </si>
  <si>
    <t>Prof.dr. K.G. Langendoen </t>
  </si>
  <si>
    <t>Embedded Software</t>
  </si>
  <si>
    <t>TI2726-B</t>
  </si>
  <si>
    <t>https://studiegids.tudelft.nl/a101_displayCourse.do?course_id=45683</t>
  </si>
  <si>
    <t>Inżynieria oprogramowania</t>
  </si>
  <si>
    <t>EIT-1-503-s</t>
  </si>
  <si>
    <t xml:space="preserve">Klimek Radosław </t>
  </si>
  <si>
    <t>https://www.syllabus.agh.edu.pl/2018-2019/en/magnesite/study_plans/stacjonarne-informatyka--6/module/eit-1-503-s-inzynieria-oprogramowania</t>
  </si>
  <si>
    <t>EIT-2-109-MS-s</t>
  </si>
  <si>
    <t>https://www.syllabus.agh.edu.pl/2018-2019/en/magnesite/study_plans/stacjonarne-informatyka-systems-modelling-and-data-analysis/module/eit-2-109-ms-s-computational-intelligence</t>
  </si>
  <si>
    <t>dr hab. Horzyk Adrian</t>
  </si>
  <si>
    <t>Przetwarzanie w chmurze</t>
  </si>
  <si>
    <t>EIT-2-304-IO-s</t>
  </si>
  <si>
    <t>dr hab. inż. Werewka Jan</t>
  </si>
  <si>
    <t>https://www.syllabus.agh.edu.pl/2018-2019/en/magnesite/study_plans/stacjonarne-informatyka-inzynieria-oprogramowania-i-systemow/module/eit-2-304-io-s-przetwarzanie-w-chmurze</t>
  </si>
  <si>
    <t>MFI-I.2L.008ects5old</t>
  </si>
  <si>
    <t>4 o 5</t>
  </si>
  <si>
    <t>https://usosweb.umcs.pl/kontroler.php?_action=katalog2/przedmioty/pokazPrzedmiot&amp;prz_kod=MFI-I.2L.008ects5old</t>
  </si>
  <si>
    <t>F-K.32</t>
  </si>
  <si>
    <t>https://usosweb.umcs.pl/kontroler.php?_action=katalog2/przedmioty/pokazPrzedmiot&amp;prz_kod=F-K.32</t>
  </si>
  <si>
    <t>Web Profile Technology</t>
  </si>
  <si>
    <t>MFI-I.3L.109</t>
  </si>
  <si>
    <t>https://usosweb.umcs.pl/kontroler.php?_action=katalog2/przedmioty/pokazPrzedmiot&amp;prz_kod=MFI-I.3L.109</t>
  </si>
  <si>
    <t>Software engineering</t>
  </si>
  <si>
    <t>Artificial intelligence</t>
  </si>
  <si>
    <t>DTIN LI0-E</t>
  </si>
  <si>
    <t>Inteligência Artificial</t>
  </si>
  <si>
    <t>https://fenix.tecnico.ulisboa.pt/disciplinas/IArt4517957/2018-2019/1-semestre</t>
  </si>
  <si>
    <t>Engenharia de Software</t>
  </si>
  <si>
    <t>https://fenix.tecnico.ulisboa.pt/disciplinas/ESof9645111326/2018-2019/2-semestre</t>
  </si>
  <si>
    <t>Compiladores</t>
  </si>
  <si>
    <t>https://fenix.tecnico.ulisboa.pt/disciplinas/Com5645111326-2/2018-2019/2-semestre/pagina-inicial</t>
  </si>
  <si>
    <t>SOFT152</t>
  </si>
  <si>
    <t>Embedded Programming and the Internet of Things</t>
  </si>
  <si>
    <t>Computational Theory and Artificial Intelligence</t>
  </si>
  <si>
    <t>AINT252</t>
  </si>
  <si>
    <t>SOFT261</t>
  </si>
  <si>
    <t>Computer Systemss</t>
  </si>
  <si>
    <t>NET111</t>
  </si>
  <si>
    <t>MLE5015</t>
  </si>
  <si>
    <t>Lect. PhD. Sterca Adrian</t>
  </si>
  <si>
    <t>https://www.cs.ubbcluj.ro/files/curricula/2018/syllabus/IE_sem4_MLE5015_en_forest_2018_3495.pdf</t>
  </si>
  <si>
    <t>Artificial Intelligence</t>
  </si>
  <si>
    <t>MLE5029</t>
  </si>
  <si>
    <t>Assistant Professor PhD Mihoc Tudor Dan</t>
  </si>
  <si>
    <t>https://www.cs.ubbcluj.ro/files/curricula/2018/syllabus/IE_sem4_MLE5029_en_mihoct_2018_3296.pdf</t>
  </si>
  <si>
    <t>conf. dr. Dan CHIOREAN</t>
  </si>
  <si>
    <t>MLE5011</t>
  </si>
  <si>
    <t>https://www.info.uvt.ro/wp-content/uploads/2019/02/Software_Engineering_v1.pdf</t>
  </si>
  <si>
    <t>MîndruţăCristina</t>
  </si>
  <si>
    <t>1E2203</t>
  </si>
  <si>
    <t>Lect. Dr. Popa Andreescu Horia-Emil</t>
  </si>
  <si>
    <t>I1E3101</t>
  </si>
  <si>
    <t>https://www.info.uvt.ro/wp-content/uploads/2018/10/Artificial_Intelligence.pdf</t>
  </si>
  <si>
    <t>Web Design</t>
  </si>
  <si>
    <t>https://www.info.uvt.ro/wp-content/uploads/2019/02/Web_Design_v1.pdf</t>
  </si>
  <si>
    <t>I1E1206</t>
  </si>
  <si>
    <t>Sistemas Inteligentes</t>
  </si>
  <si>
    <t>614G01020</t>
  </si>
  <si>
    <t>Porto Pazos, Ana Belen</t>
  </si>
  <si>
    <t>https://guiadocente.udc.es/guia_docent/index.php?centre=614&amp;ensenyament=614G01&amp;assignatura=614G01020&amp;any_academic=2018_19&amp;idioma_assig=cat&amp;idioma_assig=cast</t>
  </si>
  <si>
    <t>Diseño Software</t>
  </si>
  <si>
    <t>614G01015</t>
  </si>
  <si>
    <t>Mosqueira Rey, Eduardo</t>
  </si>
  <si>
    <t>https://guiadocente.udc.es/guia_docent/index.php?centre=614&amp;ensenyament=614G01&amp;assignatura=614G01015&amp;any_academic=2018_19&amp;idioma_assig=cast</t>
  </si>
  <si>
    <t>Ingeniería del Software</t>
  </si>
  <si>
    <t>https://guiadocente.udc.es/guia_docent/index.php?centre=614&amp;ensenyament=614455&amp;assignatura=614455103&amp;any_academic=2018_19&amp;idioma_assig=cast</t>
  </si>
  <si>
    <t>https://oas.sci.uma.es:8443/ht/2018/ProgramasAsignaturas_Titulacion_5104_AsigUMA_51688.pdf</t>
  </si>
  <si>
    <t>Introducción a la Ingenieria del Softwar</t>
  </si>
  <si>
    <t>JOSE IGNACIO PELAEZ SANCHEZ</t>
  </si>
  <si>
    <t>Inteligencia Artificial para Juegos</t>
  </si>
  <si>
    <t>LORENZO MANDOW ANDALUZ</t>
  </si>
  <si>
    <t>https://oas.sci.uma.es:8443/ht/2018/ProgramasAsignaturas_Titulacion_5104_AsigUMA_51019.pdf</t>
  </si>
  <si>
    <t>Diseño de Infraestructuras Informáticas</t>
  </si>
  <si>
    <t>GUILLERMO PEREZ TRABADO</t>
  </si>
  <si>
    <t>https://oas.sci.uma.es:8443/ht/2018/ProgramasAsignaturas_Titulacion_5104_AsigUMA_51722.pdf</t>
  </si>
  <si>
    <t>https://secretaria.uvigo.gal/docnet-nuevo/guia_docent/?centre=106&amp;ensenyament=O06G150V01&amp;assignatura=O06G150V01304&amp;idioma=cast</t>
  </si>
  <si>
    <t>O06G150V01304</t>
  </si>
  <si>
    <t>Ingeniería del software I</t>
  </si>
  <si>
    <t>Barreiro Alonso, Enrique</t>
  </si>
  <si>
    <t>Ingeniería del software II</t>
  </si>
  <si>
    <t>O06G150V01403</t>
  </si>
  <si>
    <t>Méndez Penín, Arturo José</t>
  </si>
  <si>
    <t>https://secretaria.uvigo.gal/docnet-nuevo/guia_docent/?centre=106&amp;ensenyament=O06G150V01&amp;assignatura=O06G150V01403&amp;idioma=cast</t>
  </si>
  <si>
    <t>Sistemas inteligentes</t>
  </si>
  <si>
    <t>O06G150V01605</t>
  </si>
  <si>
    <t>González Moreno, Juan Carlos</t>
  </si>
  <si>
    <t>https://secretaria.uvigo.gal/docnet-nuevo/guia_docent/?centre=106&amp;ensenyament=O06G150V01&amp;assignatura=O06G150V01605&amp;idioma=cast</t>
  </si>
  <si>
    <t>Diseño de arquitecturas de grandes sistemas software</t>
  </si>
  <si>
    <t>O06G150V01947</t>
  </si>
  <si>
    <t>González Peña, Daniel</t>
  </si>
  <si>
    <t>https://secretaria.uvigo.gal/docnet-nuevo/guia_docent/?centre=106&amp;ensenyament=O06G150V01&amp;assignatura=O06G150V01947&amp;idioma=cast</t>
  </si>
  <si>
    <t>INF 110</t>
  </si>
  <si>
    <t>http://www.ai.uni-bayreuth.de/de/download/Modulhandbuecher/MHB_Informatik_2018_12_19.pdf</t>
  </si>
  <si>
    <t>INF 108</t>
  </si>
  <si>
    <t>INF 118</t>
  </si>
  <si>
    <t>INF 117</t>
  </si>
  <si>
    <t>INF 115</t>
  </si>
  <si>
    <t>Nome Corso</t>
  </si>
  <si>
    <t>Nazione</t>
  </si>
  <si>
    <t>Ingegneria del Software</t>
  </si>
  <si>
    <t>Austria</t>
  </si>
  <si>
    <t>Belgio</t>
  </si>
  <si>
    <t>Germania</t>
  </si>
  <si>
    <t>Lituania</t>
  </si>
  <si>
    <t>Olanda</t>
  </si>
  <si>
    <t>Polonia</t>
  </si>
  <si>
    <t>Portogallo</t>
  </si>
  <si>
    <t>Romania</t>
  </si>
  <si>
    <t>Spagna</t>
  </si>
  <si>
    <t>Macedona</t>
  </si>
  <si>
    <t>Intelligenza artificiale</t>
  </si>
  <si>
    <t>Web computing</t>
  </si>
  <si>
    <t>Sistemi operativi</t>
  </si>
  <si>
    <t>Scegli il Corso</t>
  </si>
  <si>
    <t>Scegli la Nazione</t>
  </si>
  <si>
    <t>Scelta esami</t>
  </si>
  <si>
    <t>Selta nazione</t>
  </si>
  <si>
    <t>4.5</t>
  </si>
  <si>
    <t>Regno_Unito</t>
  </si>
  <si>
    <t>Macedonia</t>
  </si>
  <si>
    <t>Intelligenza_artificiale</t>
  </si>
  <si>
    <t>Ingegneria_del_Software</t>
  </si>
  <si>
    <t>Web_computing</t>
  </si>
  <si>
    <t>Sistemi_operativi</t>
  </si>
  <si>
    <t>Scegli Università</t>
  </si>
  <si>
    <t>University of Plymouth, Plymouth, Regno_Unito</t>
  </si>
  <si>
    <t>Nome corso equivalente</t>
  </si>
  <si>
    <t xml:space="preserve">Sistemas Operativos I </t>
  </si>
  <si>
    <t>Künstliche Intelligenz</t>
  </si>
  <si>
    <t>Internet Technology</t>
  </si>
  <si>
    <t>N.B. Verifica sempre che la nazione dell'Università sia quella corretta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</si>
</sst>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36"/>
      <color theme="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5" borderId="0" xfId="0" applyFill="1"/>
    <xf numFmtId="0" fontId="0" fillId="5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9"/>
  <sheetViews>
    <sheetView tabSelected="1" zoomScale="85" zoomScaleNormal="85" workbookViewId="0">
      <selection activeCell="B12" sqref="B12"/>
    </sheetView>
  </sheetViews>
  <sheetFormatPr defaultRowHeight="15" x14ac:dyDescent="0.25"/>
  <cols>
    <col min="1" max="1" width="2.28515625" style="1" customWidth="1"/>
    <col min="2" max="2" width="89.5703125" style="1" customWidth="1"/>
    <col min="3" max="3" width="4.5703125" style="1" customWidth="1"/>
    <col min="4" max="4" width="109.140625" style="1" customWidth="1"/>
    <col min="5" max="5" width="36.5703125" style="1" bestFit="1" customWidth="1"/>
    <col min="6" max="6" width="27.7109375" style="1" customWidth="1"/>
    <col min="7" max="7" width="5.140625" style="1" bestFit="1" customWidth="1"/>
    <col min="8" max="8" width="8.7109375" style="1" bestFit="1" customWidth="1"/>
    <col min="9" max="9" width="9.42578125" style="1" bestFit="1" customWidth="1"/>
    <col min="10" max="10" width="26.42578125" style="1" bestFit="1" customWidth="1"/>
    <col min="11" max="11" width="133" style="1" bestFit="1" customWidth="1"/>
    <col min="12" max="13" width="9.140625" style="1"/>
    <col min="14" max="14" width="22.140625" style="1" bestFit="1" customWidth="1"/>
    <col min="15" max="16384" width="9.140625" style="1"/>
  </cols>
  <sheetData>
    <row r="2" spans="2:4" ht="46.5" x14ac:dyDescent="0.7">
      <c r="B2" s="4" t="s">
        <v>333</v>
      </c>
      <c r="D2" s="6" t="s">
        <v>345</v>
      </c>
    </row>
    <row r="3" spans="2:4" ht="31.5" x14ac:dyDescent="0.5">
      <c r="B3" s="3" t="s">
        <v>324</v>
      </c>
      <c r="D3" s="7" t="str">
        <f>_xlfn.IFNA(VLOOKUP($B$9&amp;$B$3&amp;$B$6&amp;B12,Destinazioni!$A$2:$K$104,5,FALSE),"Non Disponibile")</f>
        <v>Web Profile Technology</v>
      </c>
    </row>
    <row r="4" spans="2:4" x14ac:dyDescent="0.25">
      <c r="D4" s="2"/>
    </row>
    <row r="5" spans="2:4" ht="46.5" x14ac:dyDescent="0.7">
      <c r="B5" s="4" t="s">
        <v>343</v>
      </c>
      <c r="D5" s="6" t="s">
        <v>2</v>
      </c>
    </row>
    <row r="6" spans="2:4" ht="31.5" x14ac:dyDescent="0.5">
      <c r="B6" s="5" t="s">
        <v>51</v>
      </c>
      <c r="D6" s="7">
        <f>_xlfn.IFNA(VLOOKUP($B$9&amp;$B$3&amp;$B$6&amp;B12,Destinazioni!$A$2:$K$104,7,FALSE),"Non Disponibile")</f>
        <v>5</v>
      </c>
    </row>
    <row r="8" spans="2:4" ht="46.5" x14ac:dyDescent="0.7">
      <c r="B8" s="4" t="s">
        <v>332</v>
      </c>
      <c r="D8" s="6" t="s">
        <v>7</v>
      </c>
    </row>
    <row r="9" spans="2:4" ht="31.5" x14ac:dyDescent="0.5">
      <c r="B9" s="3" t="s">
        <v>330</v>
      </c>
      <c r="D9" s="7" t="str">
        <f>_xlfn.IFNA(VLOOKUP($B$9&amp;$B$3&amp;$B$6&amp;B12,Destinazioni!$A$2:$K$104,8,FALSE),"Non disponibile")</f>
        <v>Bachelor</v>
      </c>
    </row>
    <row r="11" spans="2:4" ht="46.5" x14ac:dyDescent="0.7">
      <c r="B11" s="4" t="s">
        <v>88</v>
      </c>
      <c r="D11" s="6" t="s">
        <v>3</v>
      </c>
    </row>
    <row r="12" spans="2:4" ht="33.75" x14ac:dyDescent="0.5">
      <c r="B12" s="9">
        <v>2</v>
      </c>
      <c r="D12" s="7">
        <f>IFERROR(VLOOKUP($B$9&amp;$B$3&amp;$B$6&amp;B12,Destinazioni!$A$2:$K$104,10,FALSE),"Non disponibile")</f>
        <v>0</v>
      </c>
    </row>
    <row r="14" spans="2:4" ht="46.5" x14ac:dyDescent="0.7">
      <c r="B14" s="1" t="s">
        <v>349</v>
      </c>
      <c r="D14" s="6" t="s">
        <v>4</v>
      </c>
    </row>
    <row r="15" spans="2:4" ht="18.75" x14ac:dyDescent="0.3">
      <c r="D15" s="8" t="str">
        <f>_xlfn.IFNA(VLOOKUP($B$9&amp;$B$3&amp;$B$6&amp;B12,Destinazioni!$A$2:$K$104,11,FALSE),"Non disponibile")</f>
        <v>https://usosweb.umcs.pl/kontroler.php?_action=katalog2/przedmioty/pokazPrzedmiot&amp;prz_kod=MFI-I.3L.109</v>
      </c>
    </row>
    <row r="17" spans="4:4" x14ac:dyDescent="0.25">
      <c r="D17" s="2"/>
    </row>
    <row r="18" spans="4:4" ht="46.5" x14ac:dyDescent="0.7">
      <c r="D18" s="6" t="s">
        <v>6</v>
      </c>
    </row>
    <row r="19" spans="4:4" ht="31.5" x14ac:dyDescent="0.5">
      <c r="D19" s="7" t="str">
        <f>_xlfn.IFNA(VLOOKUP($B$9&amp;$B$3&amp;$B$6&amp;B12,Destinazioni!$A$2:$K$104,6,FALSE),"Non disponibile")</f>
        <v>MFI-I.3L.109</v>
      </c>
    </row>
  </sheetData>
  <sheetProtection selectLockedCells="1" autoFilter="0" pivotTables="0" selectUnlockedCells="1"/>
  <dataValidations count="4">
    <dataValidation type="list" allowBlank="1" showInputMessage="1" showErrorMessage="1" sqref="B6">
      <formula1>INDIRECT($B$3)</formula1>
    </dataValidation>
    <dataValidation type="list" allowBlank="1" showInputMessage="1" showErrorMessage="1" sqref="B3">
      <formula1>Nazioni</formula1>
    </dataValidation>
    <dataValidation type="list" allowBlank="1" showInputMessage="1" showErrorMessage="1" sqref="B9">
      <formula1>Lista</formula1>
    </dataValidation>
    <dataValidation type="list" allowBlank="1" showInputMessage="1" showErrorMessage="1" sqref="B12">
      <formula1>Semestre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zoomScale="85" zoomScaleNormal="85" workbookViewId="0">
      <selection activeCell="B12" sqref="B12"/>
    </sheetView>
  </sheetViews>
  <sheetFormatPr defaultRowHeight="15" x14ac:dyDescent="0.25"/>
  <cols>
    <col min="1" max="1" width="2.28515625" style="1" customWidth="1"/>
    <col min="2" max="2" width="89.5703125" style="1" customWidth="1"/>
    <col min="3" max="3" width="4.5703125" style="1" customWidth="1"/>
    <col min="4" max="4" width="109.140625" style="1" customWidth="1"/>
    <col min="5" max="5" width="36.5703125" style="1" bestFit="1" customWidth="1"/>
    <col min="6" max="6" width="27.7109375" style="1" customWidth="1"/>
    <col min="7" max="7" width="5.140625" style="1" bestFit="1" customWidth="1"/>
    <col min="8" max="8" width="8.7109375" style="1" bestFit="1" customWidth="1"/>
    <col min="9" max="9" width="9.42578125" style="1" bestFit="1" customWidth="1"/>
    <col min="10" max="10" width="26.42578125" style="1" bestFit="1" customWidth="1"/>
    <col min="11" max="11" width="133" style="1" bestFit="1" customWidth="1"/>
    <col min="12" max="13" width="9.140625" style="1"/>
    <col min="14" max="14" width="22.140625" style="1" bestFit="1" customWidth="1"/>
    <col min="15" max="16384" width="9.140625" style="1"/>
  </cols>
  <sheetData>
    <row r="2" spans="2:4" ht="46.5" x14ac:dyDescent="0.7">
      <c r="B2" s="4" t="s">
        <v>333</v>
      </c>
      <c r="D2" s="6" t="s">
        <v>345</v>
      </c>
    </row>
    <row r="3" spans="2:4" ht="31.5" x14ac:dyDescent="0.5">
      <c r="B3" s="3" t="s">
        <v>325</v>
      </c>
      <c r="D3" s="7" t="str">
        <f>_xlfn.IFNA(VLOOKUP($B$9&amp;$B$3&amp;$B$6,Foglio9!$A$2:$K$104,5,FALSE),"Non Disponibile")</f>
        <v>Sistemas Operativos</v>
      </c>
    </row>
    <row r="4" spans="2:4" x14ac:dyDescent="0.25">
      <c r="D4" s="2"/>
    </row>
    <row r="5" spans="2:4" ht="46.5" x14ac:dyDescent="0.7">
      <c r="B5" s="4" t="s">
        <v>343</v>
      </c>
      <c r="D5" s="6" t="s">
        <v>2</v>
      </c>
    </row>
    <row r="6" spans="2:4" ht="31.5" x14ac:dyDescent="0.5">
      <c r="B6" s="5" t="s">
        <v>61</v>
      </c>
      <c r="D6" s="7">
        <f>_xlfn.IFNA(VLOOKUP($B$9&amp;$B$3&amp;$B$6,Foglio9!$A$2:$K$104,7,FALSE),"Nondisponibile")</f>
        <v>6</v>
      </c>
    </row>
    <row r="8" spans="2:4" ht="46.5" x14ac:dyDescent="0.7">
      <c r="B8" s="4" t="s">
        <v>332</v>
      </c>
      <c r="D8" s="6" t="s">
        <v>88</v>
      </c>
    </row>
    <row r="9" spans="2:4" ht="31.5" x14ac:dyDescent="0.5">
      <c r="B9" s="3" t="s">
        <v>331</v>
      </c>
      <c r="D9" s="7">
        <f>_xlfn.IFNA(VLOOKUP($B$9&amp;$B$3&amp;$B$6,Foglio9!$A$2:$K$104,9,FALSE),"Non disponibile")</f>
        <v>1</v>
      </c>
    </row>
    <row r="11" spans="2:4" ht="46.5" x14ac:dyDescent="0.7">
      <c r="B11" s="1" t="s">
        <v>349</v>
      </c>
      <c r="D11" s="6" t="s">
        <v>7</v>
      </c>
    </row>
    <row r="12" spans="2:4" ht="31.5" x14ac:dyDescent="0.5">
      <c r="D12" s="7" t="str">
        <f>_xlfn.IFNA(IF(VLOOKUP($B$9&amp;$B$3&amp;$B$6,Foglio9!$A$2:$K$104,8,FALSE)&gt;0,VLOOKUP($B$9&amp;$B$3&amp;$B$6,Foglio9!$A$2:$K$104,8,FALSE),"Non disponibile"),"Non disponibile")</f>
        <v>Bachelor</v>
      </c>
    </row>
    <row r="15" spans="2:4" ht="46.5" x14ac:dyDescent="0.7">
      <c r="D15" s="6" t="s">
        <v>3</v>
      </c>
    </row>
    <row r="16" spans="2:4" ht="31.5" x14ac:dyDescent="0.5">
      <c r="D16" s="7" t="str">
        <f>IF(VLOOKUP($B$9&amp;$B$3&amp;$B$6,Foglio9!$A$2:$K$104,10,FALSE)&gt;0,VLOOKUP($B$9&amp;$B$3&amp;$B$6,Foglio9!$A$2:$K$104,10,FALSE),"Non disponibile")</f>
        <v>João Barreto</v>
      </c>
    </row>
    <row r="17" spans="4:4" x14ac:dyDescent="0.25">
      <c r="D17" s="2"/>
    </row>
    <row r="18" spans="4:4" ht="46.5" x14ac:dyDescent="0.7">
      <c r="D18" s="6" t="s">
        <v>4</v>
      </c>
    </row>
    <row r="19" spans="4:4" ht="18.75" x14ac:dyDescent="0.3">
      <c r="D19" s="8" t="str">
        <f>IF(VLOOKUP($B$9&amp;$B$3&amp;$B$6,Foglio9!$A$2:$K$104,11,FALSE)&gt;0,VLOOKUP($B$9&amp;$B$3&amp;$B$6,Foglio9!$A$2:$K$104,11,FALSE),"Non disponibile")</f>
        <v>https://fenix.tecnico.ulisboa.pt/cursos/leic-a/disciplina-curricular/1529008374043</v>
      </c>
    </row>
    <row r="21" spans="4:4" ht="46.5" x14ac:dyDescent="0.7">
      <c r="D21" s="6" t="s">
        <v>6</v>
      </c>
    </row>
    <row r="22" spans="4:4" ht="31.5" x14ac:dyDescent="0.5">
      <c r="D22" s="7" t="str">
        <f>IF(VLOOKUP($B$9&amp;$B$3&amp;$B$6,Foglio9!$A$2:$K$104,6,FALSE)&gt;0,VLOOKUP($B$9&amp;$B$3&amp;$B$6,Foglio9!$A$2:$K$104,6,FALSE),"Non disponibile")</f>
        <v>Non disponibile</v>
      </c>
    </row>
  </sheetData>
  <dataValidations count="3">
    <dataValidation type="list" allowBlank="1" showInputMessage="1" showErrorMessage="1" sqref="B9">
      <formula1>Lista</formula1>
    </dataValidation>
    <dataValidation type="list" allowBlank="1" showInputMessage="1" showErrorMessage="1" sqref="B3">
      <formula1>Nazioni</formula1>
    </dataValidation>
    <dataValidation type="list" allowBlank="1" showInputMessage="1" showErrorMessage="1" sqref="B6">
      <formula1>INDIRECT($B$3)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opLeftCell="A86" workbookViewId="0">
      <selection activeCell="A103" sqref="A103"/>
    </sheetView>
  </sheetViews>
  <sheetFormatPr defaultRowHeight="15" x14ac:dyDescent="0.25"/>
  <cols>
    <col min="1" max="1" width="104.5703125" bestFit="1" customWidth="1"/>
    <col min="2" max="2" width="22.5703125" bestFit="1" customWidth="1"/>
    <col min="3" max="3" width="12.42578125" bestFit="1" customWidth="1"/>
    <col min="4" max="4" width="76.140625" bestFit="1" customWidth="1"/>
    <col min="5" max="5" width="60.28515625" bestFit="1" customWidth="1"/>
    <col min="6" max="6" width="19.28515625" bestFit="1" customWidth="1"/>
    <col min="7" max="7" width="5.140625" bestFit="1" customWidth="1"/>
    <col min="8" max="8" width="8.7109375" bestFit="1" customWidth="1"/>
    <col min="9" max="9" width="9.42578125" bestFit="1" customWidth="1"/>
    <col min="10" max="10" width="55.140625" bestFit="1" customWidth="1"/>
    <col min="11" max="11" width="192.140625" bestFit="1" customWidth="1"/>
  </cols>
  <sheetData>
    <row r="1" spans="1:21" x14ac:dyDescent="0.25">
      <c r="B1" t="s">
        <v>316</v>
      </c>
      <c r="C1" t="s">
        <v>317</v>
      </c>
      <c r="D1" t="s">
        <v>0</v>
      </c>
      <c r="E1" t="s">
        <v>1</v>
      </c>
      <c r="F1" t="s">
        <v>6</v>
      </c>
      <c r="G1" t="s">
        <v>2</v>
      </c>
      <c r="H1" t="s">
        <v>7</v>
      </c>
      <c r="I1" t="s">
        <v>88</v>
      </c>
      <c r="J1" t="s">
        <v>3</v>
      </c>
      <c r="K1" t="s">
        <v>4</v>
      </c>
    </row>
    <row r="2" spans="1:21" x14ac:dyDescent="0.25">
      <c r="A2" t="str">
        <f>B2&amp;C2&amp;D2&amp;I2</f>
        <v>Ingegneria del SoftwareAustriaUniversity of Applied Science - Upper Austria, Hagenberg, Linz, Steyr, Wels, Austria1</v>
      </c>
      <c r="B2" t="s">
        <v>318</v>
      </c>
      <c r="C2" t="s">
        <v>319</v>
      </c>
      <c r="D2" t="s">
        <v>5</v>
      </c>
      <c r="E2" t="s">
        <v>139</v>
      </c>
      <c r="F2" t="s">
        <v>140</v>
      </c>
      <c r="G2" t="s">
        <v>336</v>
      </c>
      <c r="H2" t="s">
        <v>11</v>
      </c>
      <c r="I2">
        <v>1</v>
      </c>
      <c r="J2" t="s">
        <v>141</v>
      </c>
      <c r="K2" t="s">
        <v>8</v>
      </c>
      <c r="L2" t="s">
        <v>318</v>
      </c>
      <c r="M2" t="s">
        <v>319</v>
      </c>
      <c r="N2" t="s">
        <v>5</v>
      </c>
      <c r="O2" t="s">
        <v>139</v>
      </c>
      <c r="P2" t="s">
        <v>140</v>
      </c>
      <c r="Q2" t="s">
        <v>336</v>
      </c>
      <c r="R2" t="s">
        <v>11</v>
      </c>
      <c r="S2" t="s">
        <v>193</v>
      </c>
      <c r="T2" t="s">
        <v>141</v>
      </c>
      <c r="U2" t="s">
        <v>8</v>
      </c>
    </row>
    <row r="3" spans="1:21" x14ac:dyDescent="0.25">
      <c r="A3" t="str">
        <f t="shared" ref="A3:A66" si="0">B3&amp;C3&amp;D3&amp;I3</f>
        <v>Ingegneria del SoftwareAustriaUniversity of Applied Science - Upper Austria, Hagenberg, Linz, Steyr, Wels, Austria2</v>
      </c>
      <c r="B3" t="s">
        <v>318</v>
      </c>
      <c r="C3" t="s">
        <v>319</v>
      </c>
      <c r="D3" t="s">
        <v>5</v>
      </c>
      <c r="E3" t="s">
        <v>139</v>
      </c>
      <c r="F3" t="s">
        <v>140</v>
      </c>
      <c r="G3" t="s">
        <v>336</v>
      </c>
      <c r="H3" t="s">
        <v>11</v>
      </c>
      <c r="I3">
        <v>2</v>
      </c>
      <c r="J3" t="s">
        <v>141</v>
      </c>
      <c r="K3" t="s">
        <v>8</v>
      </c>
    </row>
    <row r="4" spans="1:21" x14ac:dyDescent="0.25">
      <c r="A4" t="str">
        <f t="shared" si="0"/>
        <v>Ingegneria del SoftwareAustriaAlpen-Adria-Universität, Klagenfurt, Austria2</v>
      </c>
      <c r="B4" t="s">
        <v>318</v>
      </c>
      <c r="C4" t="s">
        <v>319</v>
      </c>
      <c r="D4" t="s">
        <v>14</v>
      </c>
      <c r="E4" t="s">
        <v>149</v>
      </c>
      <c r="F4">
        <v>621.25</v>
      </c>
      <c r="G4">
        <v>2</v>
      </c>
      <c r="H4" t="s">
        <v>11</v>
      </c>
      <c r="I4">
        <v>2</v>
      </c>
      <c r="J4" t="s">
        <v>148</v>
      </c>
      <c r="K4" t="s">
        <v>150</v>
      </c>
    </row>
    <row r="5" spans="1:21" x14ac:dyDescent="0.25">
      <c r="A5" t="str">
        <f t="shared" si="0"/>
        <v>Ingegneria del SoftwareAustriaTechnische Universität Wien, Vienna, Austria2</v>
      </c>
      <c r="B5" t="s">
        <v>318</v>
      </c>
      <c r="C5" t="s">
        <v>319</v>
      </c>
      <c r="D5" t="s">
        <v>18</v>
      </c>
      <c r="E5" t="s">
        <v>162</v>
      </c>
      <c r="G5">
        <v>6</v>
      </c>
      <c r="H5" t="s">
        <v>11</v>
      </c>
      <c r="I5">
        <v>2</v>
      </c>
      <c r="K5" t="s">
        <v>19</v>
      </c>
    </row>
    <row r="6" spans="1:21" x14ac:dyDescent="0.25">
      <c r="A6" t="str">
        <f t="shared" si="0"/>
        <v>Ingegneria del SoftwareBelgioKatholieke Universiteit Leuven, Leuven, Belgio2</v>
      </c>
      <c r="B6" t="s">
        <v>318</v>
      </c>
      <c r="C6" t="s">
        <v>320</v>
      </c>
      <c r="D6" t="s">
        <v>20</v>
      </c>
      <c r="E6" t="s">
        <v>168</v>
      </c>
      <c r="F6" t="s">
        <v>169</v>
      </c>
      <c r="G6">
        <v>6</v>
      </c>
      <c r="H6" t="s">
        <v>156</v>
      </c>
      <c r="I6">
        <v>2</v>
      </c>
      <c r="J6" t="s">
        <v>170</v>
      </c>
      <c r="K6" t="s">
        <v>171</v>
      </c>
    </row>
    <row r="7" spans="1:21" x14ac:dyDescent="0.25">
      <c r="A7" t="str">
        <f t="shared" si="0"/>
        <v>Ingegneria del SoftwareGermaniaUniversity of Bayreuth, Bayreuth, Germania2</v>
      </c>
      <c r="B7" t="s">
        <v>318</v>
      </c>
      <c r="C7" t="s">
        <v>321</v>
      </c>
      <c r="D7" t="s">
        <v>28</v>
      </c>
      <c r="E7" t="s">
        <v>177</v>
      </c>
      <c r="F7" t="s">
        <v>315</v>
      </c>
      <c r="G7">
        <v>8</v>
      </c>
      <c r="H7" t="s">
        <v>11</v>
      </c>
      <c r="I7">
        <v>2</v>
      </c>
      <c r="K7" t="s">
        <v>311</v>
      </c>
    </row>
    <row r="8" spans="1:21" x14ac:dyDescent="0.25">
      <c r="A8" t="str">
        <f t="shared" si="0"/>
        <v>Ingegneria del SoftwareGermaniaTechnische Universität Clausthal, Clausthal, Germania2</v>
      </c>
      <c r="B8" t="s">
        <v>318</v>
      </c>
      <c r="C8" t="s">
        <v>321</v>
      </c>
      <c r="D8" t="s">
        <v>31</v>
      </c>
      <c r="E8" t="s">
        <v>179</v>
      </c>
      <c r="G8">
        <v>6</v>
      </c>
      <c r="H8" t="s">
        <v>11</v>
      </c>
      <c r="I8">
        <v>2</v>
      </c>
      <c r="J8" t="s">
        <v>180</v>
      </c>
      <c r="K8" t="s">
        <v>32</v>
      </c>
    </row>
    <row r="9" spans="1:21" x14ac:dyDescent="0.25">
      <c r="A9" t="str">
        <f t="shared" si="0"/>
        <v>Ingegneria del SoftwareGermaniaUniversity of Potsdam, Potsdam, Germania1</v>
      </c>
      <c r="B9" t="s">
        <v>318</v>
      </c>
      <c r="C9" t="s">
        <v>321</v>
      </c>
      <c r="D9" t="s">
        <v>34</v>
      </c>
      <c r="E9" t="s">
        <v>185</v>
      </c>
      <c r="F9" t="s">
        <v>186</v>
      </c>
      <c r="G9">
        <v>6</v>
      </c>
      <c r="H9" t="s">
        <v>11</v>
      </c>
      <c r="I9">
        <v>1</v>
      </c>
      <c r="K9" t="s">
        <v>187</v>
      </c>
    </row>
    <row r="10" spans="1:21" x14ac:dyDescent="0.25">
      <c r="A10" t="str">
        <f t="shared" si="0"/>
        <v>Ingegneria del SoftwareLituaniaKaunas University of Technology, Kaunas, Lituania1</v>
      </c>
      <c r="B10" t="s">
        <v>318</v>
      </c>
      <c r="C10" t="s">
        <v>322</v>
      </c>
      <c r="D10" t="s">
        <v>35</v>
      </c>
      <c r="E10" t="s">
        <v>198</v>
      </c>
      <c r="F10" t="s">
        <v>199</v>
      </c>
      <c r="G10">
        <v>6</v>
      </c>
      <c r="I10">
        <v>1</v>
      </c>
      <c r="K10" t="s">
        <v>41</v>
      </c>
    </row>
    <row r="11" spans="1:21" x14ac:dyDescent="0.25">
      <c r="A11" t="str">
        <f t="shared" si="0"/>
        <v>Ingegneria del SoftwareMacedonaSouth East European University, Tetovo, Macedonia1</v>
      </c>
      <c r="B11" t="s">
        <v>318</v>
      </c>
      <c r="C11" t="s">
        <v>328</v>
      </c>
      <c r="D11" t="s">
        <v>43</v>
      </c>
      <c r="E11" t="s">
        <v>185</v>
      </c>
      <c r="F11" t="s">
        <v>207</v>
      </c>
      <c r="G11">
        <v>6</v>
      </c>
      <c r="I11">
        <v>1</v>
      </c>
      <c r="K11" t="s">
        <v>44</v>
      </c>
    </row>
    <row r="12" spans="1:21" x14ac:dyDescent="0.25">
      <c r="A12" t="str">
        <f t="shared" si="0"/>
        <v>Ingegneria del SoftwareOlandaDelft University of Technology, Delft, Olanda1</v>
      </c>
      <c r="B12" t="s">
        <v>318</v>
      </c>
      <c r="C12" t="s">
        <v>323</v>
      </c>
      <c r="D12" t="s">
        <v>45</v>
      </c>
      <c r="E12" t="s">
        <v>211</v>
      </c>
      <c r="F12" t="s">
        <v>217</v>
      </c>
      <c r="G12">
        <v>5</v>
      </c>
      <c r="H12" t="s">
        <v>11</v>
      </c>
      <c r="I12">
        <v>1</v>
      </c>
      <c r="J12" t="s">
        <v>212</v>
      </c>
      <c r="K12" t="s">
        <v>213</v>
      </c>
    </row>
    <row r="13" spans="1:21" x14ac:dyDescent="0.25">
      <c r="A13" t="str">
        <f t="shared" si="0"/>
        <v>Ingegneria del SoftwarePoloniaAGH University of Science and Technology, Krakow, Polonia1</v>
      </c>
      <c r="B13" t="s">
        <v>318</v>
      </c>
      <c r="C13" t="s">
        <v>324</v>
      </c>
      <c r="D13" t="s">
        <v>47</v>
      </c>
      <c r="E13" t="s">
        <v>222</v>
      </c>
      <c r="F13" t="s">
        <v>223</v>
      </c>
      <c r="G13">
        <v>3</v>
      </c>
      <c r="I13">
        <v>1</v>
      </c>
      <c r="J13" t="s">
        <v>224</v>
      </c>
      <c r="K13" t="s">
        <v>225</v>
      </c>
    </row>
    <row r="14" spans="1:21" x14ac:dyDescent="0.25">
      <c r="A14" t="str">
        <f t="shared" si="0"/>
        <v>Ingegneria del SoftwarePoloniaMaria Curie-Sklodowska University, Lublin, Polonia2</v>
      </c>
      <c r="B14" t="s">
        <v>318</v>
      </c>
      <c r="C14" t="s">
        <v>324</v>
      </c>
      <c r="D14" t="s">
        <v>51</v>
      </c>
      <c r="E14" t="s">
        <v>185</v>
      </c>
      <c r="F14" t="s">
        <v>233</v>
      </c>
      <c r="G14" t="s">
        <v>234</v>
      </c>
      <c r="I14">
        <v>2</v>
      </c>
      <c r="K14" t="s">
        <v>235</v>
      </c>
    </row>
    <row r="15" spans="1:21" x14ac:dyDescent="0.25">
      <c r="A15" t="str">
        <f t="shared" si="0"/>
        <v>Ingegneria del SoftwarePoloniaAdam Mickiewicz University, Poznan, Polonia1</v>
      </c>
      <c r="B15" t="s">
        <v>318</v>
      </c>
      <c r="C15" t="s">
        <v>324</v>
      </c>
      <c r="D15" t="s">
        <v>57</v>
      </c>
      <c r="E15" t="s">
        <v>241</v>
      </c>
      <c r="G15">
        <v>6</v>
      </c>
      <c r="H15" t="s">
        <v>11</v>
      </c>
      <c r="I15">
        <v>1</v>
      </c>
      <c r="K15" t="s">
        <v>113</v>
      </c>
    </row>
    <row r="16" spans="1:21" x14ac:dyDescent="0.25">
      <c r="A16" t="str">
        <f t="shared" si="0"/>
        <v>Ingegneria del SoftwarePortogalloInstituto Superior Técnico, Lisbona, Portogallo2</v>
      </c>
      <c r="B16" t="s">
        <v>318</v>
      </c>
      <c r="C16" t="s">
        <v>325</v>
      </c>
      <c r="D16" t="s">
        <v>61</v>
      </c>
      <c r="E16" t="s">
        <v>246</v>
      </c>
      <c r="I16">
        <v>2</v>
      </c>
      <c r="K16" t="s">
        <v>247</v>
      </c>
    </row>
    <row r="17" spans="1:11" x14ac:dyDescent="0.25">
      <c r="A17" t="str">
        <f t="shared" si="0"/>
        <v>Ingegneria del SoftwareRegno_UnitoUniversity of Plymouth, Plymouth, Regno_Unito1</v>
      </c>
      <c r="B17" t="s">
        <v>318</v>
      </c>
      <c r="C17" t="s">
        <v>337</v>
      </c>
      <c r="D17" t="s">
        <v>344</v>
      </c>
      <c r="E17" t="s">
        <v>185</v>
      </c>
      <c r="F17" t="s">
        <v>250</v>
      </c>
      <c r="G17">
        <v>5</v>
      </c>
      <c r="I17">
        <v>1</v>
      </c>
      <c r="K17" t="s">
        <v>65</v>
      </c>
    </row>
    <row r="18" spans="1:11" x14ac:dyDescent="0.25">
      <c r="A18" t="str">
        <f t="shared" si="0"/>
        <v>Ingegneria del SoftwareRomaniaUniversitatea Babes Bolyai, Cluj-Napoca, Romania2</v>
      </c>
      <c r="B18" t="s">
        <v>318</v>
      </c>
      <c r="C18" t="s">
        <v>326</v>
      </c>
      <c r="D18" t="s">
        <v>66</v>
      </c>
      <c r="E18" t="s">
        <v>241</v>
      </c>
      <c r="F18" t="s">
        <v>265</v>
      </c>
      <c r="G18">
        <v>6</v>
      </c>
      <c r="H18" t="s">
        <v>11</v>
      </c>
      <c r="I18">
        <v>2</v>
      </c>
      <c r="J18" t="s">
        <v>264</v>
      </c>
      <c r="K18" t="s">
        <v>69</v>
      </c>
    </row>
    <row r="19" spans="1:11" x14ac:dyDescent="0.25">
      <c r="A19" t="str">
        <f t="shared" si="0"/>
        <v>Ingegneria del SoftwareRomaniaUniversitatea de Vest din Timişoara, Timişoara, Romania2</v>
      </c>
      <c r="B19" t="s">
        <v>318</v>
      </c>
      <c r="C19" t="s">
        <v>326</v>
      </c>
      <c r="D19" t="s">
        <v>71</v>
      </c>
      <c r="E19" t="s">
        <v>185</v>
      </c>
      <c r="F19" t="s">
        <v>268</v>
      </c>
      <c r="G19">
        <v>5</v>
      </c>
      <c r="H19" t="s">
        <v>11</v>
      </c>
      <c r="I19">
        <v>2</v>
      </c>
      <c r="J19" t="s">
        <v>267</v>
      </c>
      <c r="K19" t="s">
        <v>266</v>
      </c>
    </row>
    <row r="20" spans="1:11" x14ac:dyDescent="0.25">
      <c r="A20" t="str">
        <f t="shared" si="0"/>
        <v>Ingegneria del SoftwareSpagnaUniversidade da Coruña, A Coruña, Spagna1</v>
      </c>
      <c r="B20" t="s">
        <v>318</v>
      </c>
      <c r="C20" t="s">
        <v>327</v>
      </c>
      <c r="D20" t="s">
        <v>77</v>
      </c>
      <c r="E20" t="s">
        <v>283</v>
      </c>
      <c r="F20">
        <v>614455103</v>
      </c>
      <c r="G20">
        <v>3</v>
      </c>
      <c r="H20" t="s">
        <v>11</v>
      </c>
      <c r="I20">
        <v>1</v>
      </c>
      <c r="K20" t="s">
        <v>284</v>
      </c>
    </row>
    <row r="21" spans="1:11" x14ac:dyDescent="0.25">
      <c r="A21" t="str">
        <f t="shared" si="0"/>
        <v>Ingegneria del SoftwareSpagnaUniversidad de Málaga, Málaga, Spagna2</v>
      </c>
      <c r="B21" t="s">
        <v>318</v>
      </c>
      <c r="C21" t="s">
        <v>327</v>
      </c>
      <c r="D21" t="s">
        <v>79</v>
      </c>
      <c r="E21" t="s">
        <v>286</v>
      </c>
      <c r="F21">
        <v>206</v>
      </c>
      <c r="G21">
        <v>6</v>
      </c>
      <c r="H21" t="s">
        <v>11</v>
      </c>
      <c r="I21">
        <v>2</v>
      </c>
      <c r="J21" t="s">
        <v>287</v>
      </c>
      <c r="K21" t="s">
        <v>285</v>
      </c>
    </row>
    <row r="22" spans="1:11" x14ac:dyDescent="0.25">
      <c r="A22" t="str">
        <f t="shared" si="0"/>
        <v>Ingegneria del SoftwareSpagnaUniversidade de Vigo, Vigo, Spagna1</v>
      </c>
      <c r="B22" t="s">
        <v>318</v>
      </c>
      <c r="C22" t="s">
        <v>327</v>
      </c>
      <c r="D22" t="s">
        <v>82</v>
      </c>
      <c r="E22" t="s">
        <v>296</v>
      </c>
      <c r="F22" t="s">
        <v>295</v>
      </c>
      <c r="G22">
        <v>6</v>
      </c>
      <c r="H22" t="s">
        <v>11</v>
      </c>
      <c r="I22">
        <v>1</v>
      </c>
      <c r="J22" t="s">
        <v>297</v>
      </c>
      <c r="K22" t="s">
        <v>294</v>
      </c>
    </row>
    <row r="23" spans="1:11" x14ac:dyDescent="0.25">
      <c r="A23" t="str">
        <f t="shared" si="0"/>
        <v>Ingegneria del SoftwareSpagnaUniversidade de Vigo, Vigo, Spagna2</v>
      </c>
      <c r="B23" t="s">
        <v>318</v>
      </c>
      <c r="C23" t="s">
        <v>327</v>
      </c>
      <c r="D23" t="s">
        <v>82</v>
      </c>
      <c r="E23" t="s">
        <v>298</v>
      </c>
      <c r="F23" t="s">
        <v>299</v>
      </c>
      <c r="G23">
        <v>6</v>
      </c>
      <c r="H23" t="s">
        <v>11</v>
      </c>
      <c r="I23">
        <v>2</v>
      </c>
      <c r="J23" t="s">
        <v>300</v>
      </c>
      <c r="K23" t="s">
        <v>301</v>
      </c>
    </row>
    <row r="24" spans="1:11" x14ac:dyDescent="0.25">
      <c r="A24" t="str">
        <f t="shared" si="0"/>
        <v>Intelligenza artificialeAustriaUniversity of Applied Science - Upper Austria, Hagenberg, Linz, Steyr, Wels, Austria1</v>
      </c>
      <c r="B24" t="s">
        <v>329</v>
      </c>
      <c r="C24" t="s">
        <v>319</v>
      </c>
      <c r="D24" t="s">
        <v>5</v>
      </c>
      <c r="E24" t="s">
        <v>142</v>
      </c>
      <c r="F24" t="s">
        <v>143</v>
      </c>
      <c r="G24">
        <v>2.5</v>
      </c>
      <c r="H24" t="s">
        <v>11</v>
      </c>
      <c r="I24">
        <v>1</v>
      </c>
      <c r="J24" t="s">
        <v>144</v>
      </c>
      <c r="K24" t="s">
        <v>8</v>
      </c>
    </row>
    <row r="25" spans="1:11" x14ac:dyDescent="0.25">
      <c r="A25" t="str">
        <f t="shared" si="0"/>
        <v>Intelligenza artificialeAustriaAlpen-Adria-Universität, Klagenfurt, Austria2</v>
      </c>
      <c r="B25" t="s">
        <v>329</v>
      </c>
      <c r="C25" t="s">
        <v>319</v>
      </c>
      <c r="D25" t="s">
        <v>14</v>
      </c>
      <c r="E25" t="s">
        <v>154</v>
      </c>
      <c r="F25" t="s">
        <v>155</v>
      </c>
      <c r="G25">
        <v>4</v>
      </c>
      <c r="H25" t="s">
        <v>156</v>
      </c>
      <c r="I25">
        <v>2</v>
      </c>
      <c r="J25" t="s">
        <v>153</v>
      </c>
      <c r="K25" t="s">
        <v>157</v>
      </c>
    </row>
    <row r="26" spans="1:11" x14ac:dyDescent="0.25">
      <c r="A26" t="str">
        <f t="shared" si="0"/>
        <v>Intelligenza artificialeAustriaTechnische Universität Wien, Vienna, Austria2</v>
      </c>
      <c r="B26" t="s">
        <v>329</v>
      </c>
      <c r="C26" t="s">
        <v>319</v>
      </c>
      <c r="D26" t="s">
        <v>18</v>
      </c>
      <c r="E26" t="s">
        <v>163</v>
      </c>
      <c r="G26">
        <v>3</v>
      </c>
      <c r="I26">
        <v>2</v>
      </c>
      <c r="K26" t="s">
        <v>19</v>
      </c>
    </row>
    <row r="27" spans="1:11" x14ac:dyDescent="0.25">
      <c r="A27" t="str">
        <f t="shared" si="0"/>
        <v>Intelligenza artificialeBelgioKatholieke Universiteit Leuven, Leuven, Belgio1</v>
      </c>
      <c r="B27" t="s">
        <v>329</v>
      </c>
      <c r="C27" t="s">
        <v>320</v>
      </c>
      <c r="D27" t="s">
        <v>20</v>
      </c>
      <c r="E27" t="s">
        <v>165</v>
      </c>
      <c r="F27" t="s">
        <v>176</v>
      </c>
      <c r="G27">
        <v>5</v>
      </c>
      <c r="H27" t="s">
        <v>156</v>
      </c>
      <c r="I27">
        <v>1</v>
      </c>
      <c r="J27" t="s">
        <v>166</v>
      </c>
      <c r="K27" t="s">
        <v>167</v>
      </c>
    </row>
    <row r="28" spans="1:11" x14ac:dyDescent="0.25">
      <c r="A28" t="str">
        <f t="shared" si="0"/>
        <v>Intelligenza artificialeGermaniaUniversity of Bayreuth, Bayreuth, Germania1</v>
      </c>
      <c r="B28" t="s">
        <v>329</v>
      </c>
      <c r="C28" t="s">
        <v>321</v>
      </c>
      <c r="D28" t="s">
        <v>28</v>
      </c>
      <c r="E28" t="s">
        <v>347</v>
      </c>
      <c r="F28" t="s">
        <v>314</v>
      </c>
      <c r="G28">
        <v>5</v>
      </c>
      <c r="H28" t="s">
        <v>11</v>
      </c>
      <c r="I28">
        <v>1</v>
      </c>
      <c r="K28" t="s">
        <v>311</v>
      </c>
    </row>
    <row r="29" spans="1:11" x14ac:dyDescent="0.25">
      <c r="A29" t="str">
        <f t="shared" si="0"/>
        <v>Intelligenza artificialeGermaniaTechnische Universität Clausthal, Clausthal, Germania1 o 2</v>
      </c>
      <c r="B29" t="s">
        <v>329</v>
      </c>
      <c r="C29" t="s">
        <v>321</v>
      </c>
      <c r="D29" t="s">
        <v>31</v>
      </c>
      <c r="E29" t="s">
        <v>181</v>
      </c>
      <c r="G29">
        <v>6</v>
      </c>
      <c r="H29" t="s">
        <v>11</v>
      </c>
      <c r="I29" t="s">
        <v>182</v>
      </c>
      <c r="J29" t="s">
        <v>183</v>
      </c>
      <c r="K29" t="s">
        <v>32</v>
      </c>
    </row>
    <row r="30" spans="1:11" x14ac:dyDescent="0.25">
      <c r="A30" t="str">
        <f t="shared" si="0"/>
        <v>Intelligenza artificialeGermaniaUniversity of Potsdam, Potsdam, Germania2</v>
      </c>
      <c r="B30" t="s">
        <v>329</v>
      </c>
      <c r="C30" t="s">
        <v>321</v>
      </c>
      <c r="D30" t="s">
        <v>34</v>
      </c>
      <c r="E30" t="s">
        <v>188</v>
      </c>
      <c r="F30" t="s">
        <v>189</v>
      </c>
      <c r="G30">
        <v>6</v>
      </c>
      <c r="H30" t="s">
        <v>11</v>
      </c>
      <c r="I30">
        <v>2</v>
      </c>
      <c r="K30" t="s">
        <v>190</v>
      </c>
    </row>
    <row r="31" spans="1:11" x14ac:dyDescent="0.25">
      <c r="A31" t="str">
        <f t="shared" si="0"/>
        <v>Intelligenza artificialeLituaniaKaunas University of Technology, Kaunas, Lituania1</v>
      </c>
      <c r="B31" t="s">
        <v>329</v>
      </c>
      <c r="C31" t="s">
        <v>322</v>
      </c>
      <c r="D31" t="s">
        <v>35</v>
      </c>
      <c r="E31" t="s">
        <v>205</v>
      </c>
      <c r="F31" t="s">
        <v>206</v>
      </c>
      <c r="G31">
        <v>6</v>
      </c>
      <c r="H31" t="s">
        <v>11</v>
      </c>
      <c r="I31">
        <v>1</v>
      </c>
      <c r="K31" t="s">
        <v>41</v>
      </c>
    </row>
    <row r="32" spans="1:11" x14ac:dyDescent="0.25">
      <c r="A32" t="str">
        <f t="shared" si="0"/>
        <v>Intelligenza artificialeMacedonaSouth East European University, Tetovo, Macedonia2</v>
      </c>
      <c r="B32" t="s">
        <v>329</v>
      </c>
      <c r="C32" t="s">
        <v>328</v>
      </c>
      <c r="D32" t="s">
        <v>43</v>
      </c>
      <c r="E32" t="s">
        <v>210</v>
      </c>
      <c r="G32">
        <v>6</v>
      </c>
      <c r="H32" t="s">
        <v>11</v>
      </c>
      <c r="I32">
        <v>2</v>
      </c>
      <c r="K32" t="s">
        <v>44</v>
      </c>
    </row>
    <row r="33" spans="1:11" x14ac:dyDescent="0.25">
      <c r="A33" t="str">
        <f t="shared" si="0"/>
        <v>Intelligenza artificialeOlandaDelft University of Technology, Delft, Olanda1</v>
      </c>
      <c r="B33" t="s">
        <v>329</v>
      </c>
      <c r="C33" t="s">
        <v>323</v>
      </c>
      <c r="D33" t="s">
        <v>45</v>
      </c>
      <c r="E33" t="s">
        <v>188</v>
      </c>
      <c r="F33" t="s">
        <v>214</v>
      </c>
      <c r="G33">
        <v>5</v>
      </c>
      <c r="H33" t="s">
        <v>11</v>
      </c>
      <c r="I33">
        <v>1</v>
      </c>
      <c r="J33" t="s">
        <v>215</v>
      </c>
      <c r="K33" t="s">
        <v>216</v>
      </c>
    </row>
    <row r="34" spans="1:11" x14ac:dyDescent="0.25">
      <c r="A34" t="str">
        <f t="shared" si="0"/>
        <v>Intelligenza artificialePoloniaAGH University of Science and Technology, Krakow, Polonia1</v>
      </c>
      <c r="B34" t="s">
        <v>329</v>
      </c>
      <c r="C34" t="s">
        <v>324</v>
      </c>
      <c r="D34" t="s">
        <v>47</v>
      </c>
      <c r="E34" t="s">
        <v>188</v>
      </c>
      <c r="F34" t="s">
        <v>226</v>
      </c>
      <c r="G34">
        <v>4</v>
      </c>
      <c r="H34" t="s">
        <v>11</v>
      </c>
      <c r="I34">
        <v>1</v>
      </c>
      <c r="J34" t="s">
        <v>228</v>
      </c>
      <c r="K34" t="s">
        <v>227</v>
      </c>
    </row>
    <row r="35" spans="1:11" x14ac:dyDescent="0.25">
      <c r="A35" t="str">
        <f t="shared" si="0"/>
        <v>Intelligenza artificialePoloniaMaria Curie-Sklodowska University, Lublin, Polonia1</v>
      </c>
      <c r="B35" t="s">
        <v>329</v>
      </c>
      <c r="C35" t="s">
        <v>324</v>
      </c>
      <c r="D35" t="s">
        <v>51</v>
      </c>
      <c r="E35" t="s">
        <v>142</v>
      </c>
      <c r="F35" t="s">
        <v>236</v>
      </c>
      <c r="G35">
        <v>6</v>
      </c>
      <c r="H35" t="s">
        <v>11</v>
      </c>
      <c r="I35">
        <v>1</v>
      </c>
      <c r="K35" t="s">
        <v>237</v>
      </c>
    </row>
    <row r="36" spans="1:11" x14ac:dyDescent="0.25">
      <c r="A36" t="str">
        <f t="shared" si="0"/>
        <v>Intelligenza artificialePoloniaAdam Mickiewicz University, Poznan, Polonia2</v>
      </c>
      <c r="B36" t="s">
        <v>329</v>
      </c>
      <c r="C36" t="s">
        <v>324</v>
      </c>
      <c r="D36" t="s">
        <v>57</v>
      </c>
      <c r="E36" t="s">
        <v>242</v>
      </c>
      <c r="G36">
        <v>6</v>
      </c>
      <c r="H36" t="s">
        <v>11</v>
      </c>
      <c r="I36">
        <v>2</v>
      </c>
      <c r="K36" t="s">
        <v>113</v>
      </c>
    </row>
    <row r="37" spans="1:11" x14ac:dyDescent="0.25">
      <c r="A37" t="str">
        <f t="shared" si="0"/>
        <v>Intelligenza artificialePortogalloInstituto Superior Técnico, Lisbona, Portogallo1</v>
      </c>
      <c r="B37" t="s">
        <v>329</v>
      </c>
      <c r="C37" t="s">
        <v>325</v>
      </c>
      <c r="D37" t="s">
        <v>61</v>
      </c>
      <c r="E37" t="s">
        <v>244</v>
      </c>
      <c r="I37">
        <v>1</v>
      </c>
      <c r="K37" t="s">
        <v>245</v>
      </c>
    </row>
    <row r="38" spans="1:11" x14ac:dyDescent="0.25">
      <c r="A38" t="str">
        <f t="shared" si="0"/>
        <v>Intelligenza artificialeRegno_UnitoUniversity of Plymouth, Plymouth, Regno_Unito2</v>
      </c>
      <c r="B38" t="s">
        <v>329</v>
      </c>
      <c r="C38" t="s">
        <v>337</v>
      </c>
      <c r="D38" t="s">
        <v>344</v>
      </c>
      <c r="E38" t="s">
        <v>252</v>
      </c>
      <c r="F38" t="s">
        <v>253</v>
      </c>
      <c r="G38">
        <v>5</v>
      </c>
      <c r="H38" t="s">
        <v>11</v>
      </c>
      <c r="I38">
        <v>2</v>
      </c>
      <c r="K38" t="s">
        <v>65</v>
      </c>
    </row>
    <row r="39" spans="1:11" x14ac:dyDescent="0.25">
      <c r="A39" t="str">
        <f t="shared" si="0"/>
        <v>Intelligenza artificialeRomaniaUniversitatea Babes Bolyai, Cluj-Napoca, Romania2</v>
      </c>
      <c r="B39" t="s">
        <v>329</v>
      </c>
      <c r="C39" t="s">
        <v>326</v>
      </c>
      <c r="D39" t="s">
        <v>66</v>
      </c>
      <c r="E39" t="s">
        <v>260</v>
      </c>
      <c r="F39" t="s">
        <v>261</v>
      </c>
      <c r="G39">
        <v>6</v>
      </c>
      <c r="H39" t="s">
        <v>11</v>
      </c>
      <c r="I39">
        <v>2</v>
      </c>
      <c r="J39" t="s">
        <v>262</v>
      </c>
      <c r="K39" t="s">
        <v>263</v>
      </c>
    </row>
    <row r="40" spans="1:11" x14ac:dyDescent="0.25">
      <c r="A40" t="str">
        <f t="shared" si="0"/>
        <v>Intelligenza artificialeRomaniaUniversitatea de Vest din Timişoara, Timişoara, Romania1</v>
      </c>
      <c r="B40" t="s">
        <v>329</v>
      </c>
      <c r="C40" t="s">
        <v>326</v>
      </c>
      <c r="D40" t="s">
        <v>71</v>
      </c>
      <c r="E40" t="s">
        <v>260</v>
      </c>
      <c r="F40" t="s">
        <v>270</v>
      </c>
      <c r="G40">
        <v>5</v>
      </c>
      <c r="H40" t="s">
        <v>11</v>
      </c>
      <c r="I40">
        <v>1</v>
      </c>
      <c r="J40" t="s">
        <v>269</v>
      </c>
      <c r="K40" t="s">
        <v>271</v>
      </c>
    </row>
    <row r="41" spans="1:11" x14ac:dyDescent="0.25">
      <c r="A41" t="str">
        <f t="shared" si="0"/>
        <v>Intelligenza artificialeSpagnaUniversidade da Coruña, A Coruña, Spagna2</v>
      </c>
      <c r="B41" t="s">
        <v>329</v>
      </c>
      <c r="C41" t="s">
        <v>327</v>
      </c>
      <c r="D41" t="s">
        <v>77</v>
      </c>
      <c r="E41" t="s">
        <v>275</v>
      </c>
      <c r="F41" t="s">
        <v>276</v>
      </c>
      <c r="G41">
        <v>6</v>
      </c>
      <c r="H41" t="s">
        <v>11</v>
      </c>
      <c r="I41">
        <v>2</v>
      </c>
      <c r="J41" t="s">
        <v>277</v>
      </c>
      <c r="K41" t="s">
        <v>278</v>
      </c>
    </row>
    <row r="42" spans="1:11" x14ac:dyDescent="0.25">
      <c r="A42" t="str">
        <f t="shared" si="0"/>
        <v>Intelligenza artificialeSpagnaUniversidad de Málaga, Málaga, Spagna1</v>
      </c>
      <c r="B42" t="s">
        <v>329</v>
      </c>
      <c r="C42" t="s">
        <v>327</v>
      </c>
      <c r="D42" t="s">
        <v>79</v>
      </c>
      <c r="E42" t="s">
        <v>288</v>
      </c>
      <c r="F42">
        <v>808</v>
      </c>
      <c r="G42">
        <v>6</v>
      </c>
      <c r="H42" t="s">
        <v>11</v>
      </c>
      <c r="I42">
        <v>1</v>
      </c>
      <c r="J42" t="s">
        <v>289</v>
      </c>
      <c r="K42" t="s">
        <v>290</v>
      </c>
    </row>
    <row r="43" spans="1:11" x14ac:dyDescent="0.25">
      <c r="A43" t="str">
        <f t="shared" si="0"/>
        <v>Intelligenza artificialeSpagnaUniversidade de Vigo, Vigo, Spagna2</v>
      </c>
      <c r="B43" t="s">
        <v>329</v>
      </c>
      <c r="C43" t="s">
        <v>327</v>
      </c>
      <c r="D43" t="s">
        <v>82</v>
      </c>
      <c r="E43" t="s">
        <v>302</v>
      </c>
      <c r="F43" t="s">
        <v>303</v>
      </c>
      <c r="G43">
        <v>6</v>
      </c>
      <c r="H43" t="s">
        <v>11</v>
      </c>
      <c r="I43">
        <v>2</v>
      </c>
      <c r="J43" t="s">
        <v>304</v>
      </c>
      <c r="K43" t="s">
        <v>305</v>
      </c>
    </row>
    <row r="44" spans="1:11" x14ac:dyDescent="0.25">
      <c r="A44" t="str">
        <f t="shared" si="0"/>
        <v>Web computingAustriaUniversity of Applied Science - Upper Austria, Hagenberg, Linz, Steyr, Wels, Austria1</v>
      </c>
      <c r="B44" t="s">
        <v>330</v>
      </c>
      <c r="C44" t="s">
        <v>319</v>
      </c>
      <c r="D44" t="s">
        <v>5</v>
      </c>
      <c r="E44" t="s">
        <v>145</v>
      </c>
      <c r="F44" t="s">
        <v>146</v>
      </c>
      <c r="G44">
        <v>4.5</v>
      </c>
      <c r="H44" t="s">
        <v>11</v>
      </c>
      <c r="I44">
        <v>1</v>
      </c>
      <c r="J44" t="s">
        <v>147</v>
      </c>
      <c r="K44" t="s">
        <v>8</v>
      </c>
    </row>
    <row r="45" spans="1:11" x14ac:dyDescent="0.25">
      <c r="A45" t="str">
        <f t="shared" si="0"/>
        <v>Web computingAustriaAlpen-Adria-Universität, Klagenfurt, Austria2</v>
      </c>
      <c r="B45" t="s">
        <v>330</v>
      </c>
      <c r="C45" t="s">
        <v>319</v>
      </c>
      <c r="D45" t="s">
        <v>14</v>
      </c>
      <c r="E45" t="s">
        <v>158</v>
      </c>
      <c r="F45" t="s">
        <v>159</v>
      </c>
      <c r="G45">
        <v>4</v>
      </c>
      <c r="H45" t="s">
        <v>156</v>
      </c>
      <c r="I45">
        <v>2</v>
      </c>
      <c r="J45" t="s">
        <v>161</v>
      </c>
      <c r="K45" t="s">
        <v>160</v>
      </c>
    </row>
    <row r="46" spans="1:11" x14ac:dyDescent="0.25">
      <c r="A46" t="str">
        <f t="shared" si="0"/>
        <v>Web computingAustriaTechnische Universität Wien, Vienna, Austria2</v>
      </c>
      <c r="B46" t="s">
        <v>330</v>
      </c>
      <c r="C46" t="s">
        <v>319</v>
      </c>
      <c r="D46" t="s">
        <v>18</v>
      </c>
      <c r="E46" t="s">
        <v>164</v>
      </c>
      <c r="G46">
        <v>6</v>
      </c>
      <c r="I46">
        <v>2</v>
      </c>
      <c r="K46" t="s">
        <v>19</v>
      </c>
    </row>
    <row r="47" spans="1:11" x14ac:dyDescent="0.25">
      <c r="A47" t="str">
        <f t="shared" si="0"/>
        <v>Web computingBelgioKatholieke Universiteit Leuven, Leuven, Belgio1</v>
      </c>
      <c r="B47" t="s">
        <v>330</v>
      </c>
      <c r="C47" t="s">
        <v>320</v>
      </c>
      <c r="D47" t="s">
        <v>20</v>
      </c>
      <c r="E47" t="s">
        <v>172</v>
      </c>
      <c r="F47" t="s">
        <v>173</v>
      </c>
      <c r="G47">
        <v>4</v>
      </c>
      <c r="H47" t="s">
        <v>156</v>
      </c>
      <c r="I47">
        <v>1</v>
      </c>
      <c r="J47" t="s">
        <v>174</v>
      </c>
      <c r="K47" t="s">
        <v>175</v>
      </c>
    </row>
    <row r="48" spans="1:11" x14ac:dyDescent="0.25">
      <c r="A48" t="str">
        <f t="shared" si="0"/>
        <v>Web computingGermaniaUniversity of Bayreuth, Bayreuth, Germania1</v>
      </c>
      <c r="B48" t="s">
        <v>330</v>
      </c>
      <c r="C48" t="s">
        <v>321</v>
      </c>
      <c r="D48" t="s">
        <v>28</v>
      </c>
      <c r="E48" t="s">
        <v>178</v>
      </c>
      <c r="F48" t="s">
        <v>313</v>
      </c>
      <c r="G48">
        <v>5</v>
      </c>
      <c r="H48" t="s">
        <v>11</v>
      </c>
      <c r="I48">
        <v>1</v>
      </c>
      <c r="K48" t="s">
        <v>311</v>
      </c>
    </row>
    <row r="49" spans="1:11" x14ac:dyDescent="0.25">
      <c r="A49" t="str">
        <f t="shared" si="0"/>
        <v>Web computingGermaniaTechnische Universität Clausthal, Clausthal, Germania1</v>
      </c>
      <c r="B49" t="s">
        <v>330</v>
      </c>
      <c r="C49" t="s">
        <v>321</v>
      </c>
      <c r="D49" t="s">
        <v>31</v>
      </c>
      <c r="E49" t="s">
        <v>184</v>
      </c>
      <c r="G49">
        <v>6</v>
      </c>
      <c r="H49" t="s">
        <v>11</v>
      </c>
      <c r="I49">
        <v>1</v>
      </c>
      <c r="J49" t="s">
        <v>183</v>
      </c>
      <c r="K49" t="s">
        <v>32</v>
      </c>
    </row>
    <row r="50" spans="1:11" x14ac:dyDescent="0.25">
      <c r="A50" t="str">
        <f t="shared" si="0"/>
        <v>Web computingGermaniaUniversity of Potsdam, Potsdam, Germania1</v>
      </c>
      <c r="B50" t="s">
        <v>330</v>
      </c>
      <c r="C50" t="s">
        <v>321</v>
      </c>
      <c r="D50" t="s">
        <v>34</v>
      </c>
      <c r="E50" t="s">
        <v>202</v>
      </c>
      <c r="F50" t="s">
        <v>203</v>
      </c>
      <c r="G50">
        <v>6</v>
      </c>
      <c r="H50" t="s">
        <v>11</v>
      </c>
      <c r="I50">
        <v>1</v>
      </c>
      <c r="K50" t="s">
        <v>204</v>
      </c>
    </row>
    <row r="51" spans="1:11" x14ac:dyDescent="0.25">
      <c r="A51" t="str">
        <f t="shared" si="0"/>
        <v>Web computingLituaniaKaunas University of Technology, Kaunas, Lituania2</v>
      </c>
      <c r="B51" t="s">
        <v>330</v>
      </c>
      <c r="C51" t="s">
        <v>322</v>
      </c>
      <c r="D51" t="s">
        <v>35</v>
      </c>
      <c r="E51" t="s">
        <v>200</v>
      </c>
      <c r="F51" t="s">
        <v>201</v>
      </c>
      <c r="G51">
        <v>6</v>
      </c>
      <c r="H51" t="s">
        <v>11</v>
      </c>
      <c r="I51">
        <v>2</v>
      </c>
      <c r="K51" t="s">
        <v>41</v>
      </c>
    </row>
    <row r="52" spans="1:11" x14ac:dyDescent="0.25">
      <c r="A52" t="str">
        <f t="shared" si="0"/>
        <v>Web computingMacedonaSouth East European University, Tetovo, Macedonia1</v>
      </c>
      <c r="B52" t="s">
        <v>330</v>
      </c>
      <c r="C52" t="s">
        <v>328</v>
      </c>
      <c r="D52" t="s">
        <v>43</v>
      </c>
      <c r="E52" t="s">
        <v>208</v>
      </c>
      <c r="F52" t="s">
        <v>209</v>
      </c>
      <c r="G52">
        <v>6</v>
      </c>
      <c r="H52" t="s">
        <v>11</v>
      </c>
      <c r="I52">
        <v>1</v>
      </c>
      <c r="K52" t="s">
        <v>44</v>
      </c>
    </row>
    <row r="53" spans="1:11" x14ac:dyDescent="0.25">
      <c r="A53" t="str">
        <f t="shared" si="0"/>
        <v>Web computingOlandaDelft University of Technology, Delft, Olanda1</v>
      </c>
      <c r="B53" t="s">
        <v>330</v>
      </c>
      <c r="C53" t="s">
        <v>323</v>
      </c>
      <c r="D53" t="s">
        <v>45</v>
      </c>
      <c r="E53" t="s">
        <v>219</v>
      </c>
      <c r="F53" t="s">
        <v>220</v>
      </c>
      <c r="G53">
        <v>5</v>
      </c>
      <c r="H53" t="s">
        <v>11</v>
      </c>
      <c r="I53">
        <v>1</v>
      </c>
      <c r="J53" t="s">
        <v>218</v>
      </c>
      <c r="K53" t="s">
        <v>221</v>
      </c>
    </row>
    <row r="54" spans="1:11" x14ac:dyDescent="0.25">
      <c r="A54" t="str">
        <f t="shared" si="0"/>
        <v>Web computingPoloniaAGH University of Science and Technology, Krakow, Polonia1</v>
      </c>
      <c r="B54" t="s">
        <v>330</v>
      </c>
      <c r="C54" t="s">
        <v>324</v>
      </c>
      <c r="D54" t="s">
        <v>47</v>
      </c>
      <c r="E54" t="s">
        <v>229</v>
      </c>
      <c r="F54" t="s">
        <v>230</v>
      </c>
      <c r="G54">
        <v>2</v>
      </c>
      <c r="H54" t="s">
        <v>11</v>
      </c>
      <c r="I54">
        <v>1</v>
      </c>
      <c r="J54" t="s">
        <v>231</v>
      </c>
      <c r="K54" t="s">
        <v>232</v>
      </c>
    </row>
    <row r="55" spans="1:11" x14ac:dyDescent="0.25">
      <c r="A55" t="str">
        <f t="shared" si="0"/>
        <v>Web computingPoloniaMaria Curie-Sklodowska University, Lublin, Polonia2</v>
      </c>
      <c r="B55" t="s">
        <v>330</v>
      </c>
      <c r="C55" t="s">
        <v>324</v>
      </c>
      <c r="D55" t="s">
        <v>51</v>
      </c>
      <c r="E55" t="s">
        <v>238</v>
      </c>
      <c r="F55" t="s">
        <v>239</v>
      </c>
      <c r="G55">
        <v>5</v>
      </c>
      <c r="H55" t="s">
        <v>11</v>
      </c>
      <c r="I55">
        <v>2</v>
      </c>
      <c r="K55" t="s">
        <v>240</v>
      </c>
    </row>
    <row r="56" spans="1:11" x14ac:dyDescent="0.25">
      <c r="A56" t="str">
        <f t="shared" si="0"/>
        <v>Web computingPoloniaAdam Mickiewicz University, Poznan, Polonia2</v>
      </c>
      <c r="B56" t="s">
        <v>330</v>
      </c>
      <c r="C56" t="s">
        <v>324</v>
      </c>
      <c r="D56" t="s">
        <v>57</v>
      </c>
      <c r="E56" t="s">
        <v>348</v>
      </c>
      <c r="F56" t="s">
        <v>243</v>
      </c>
      <c r="G56">
        <v>3</v>
      </c>
      <c r="H56" t="s">
        <v>11</v>
      </c>
      <c r="I56">
        <v>2</v>
      </c>
      <c r="K56" t="s">
        <v>113</v>
      </c>
    </row>
    <row r="57" spans="1:11" x14ac:dyDescent="0.25">
      <c r="A57" t="str">
        <f t="shared" si="0"/>
        <v>Web computingPortogalloInstituto Superior Técnico, Lisbona, Portogallo2</v>
      </c>
      <c r="B57" t="s">
        <v>330</v>
      </c>
      <c r="C57" t="s">
        <v>325</v>
      </c>
      <c r="D57" t="s">
        <v>61</v>
      </c>
      <c r="E57" t="s">
        <v>248</v>
      </c>
      <c r="I57">
        <v>2</v>
      </c>
      <c r="K57" t="s">
        <v>249</v>
      </c>
    </row>
    <row r="58" spans="1:11" x14ac:dyDescent="0.25">
      <c r="A58" t="str">
        <f t="shared" si="0"/>
        <v>Web computingRegno_UnitoUniversity of Plymouth, Plymouth, Regno_Unito2</v>
      </c>
      <c r="B58" t="s">
        <v>330</v>
      </c>
      <c r="C58" t="s">
        <v>337</v>
      </c>
      <c r="D58" t="s">
        <v>344</v>
      </c>
      <c r="E58" t="s">
        <v>251</v>
      </c>
      <c r="F58" t="s">
        <v>254</v>
      </c>
      <c r="G58">
        <v>5</v>
      </c>
      <c r="H58" t="s">
        <v>11</v>
      </c>
      <c r="I58">
        <v>2</v>
      </c>
      <c r="K58" t="s">
        <v>65</v>
      </c>
    </row>
    <row r="59" spans="1:11" x14ac:dyDescent="0.25">
      <c r="A59" t="str">
        <f t="shared" si="0"/>
        <v>Web computingRomaniaUniversitatea Babes Bolyai, Cluj-Napoca, Romania2</v>
      </c>
      <c r="B59" t="s">
        <v>330</v>
      </c>
      <c r="C59" t="s">
        <v>326</v>
      </c>
      <c r="D59" t="s">
        <v>66</v>
      </c>
      <c r="E59" t="s">
        <v>208</v>
      </c>
      <c r="F59" t="s">
        <v>257</v>
      </c>
      <c r="G59">
        <v>6</v>
      </c>
      <c r="H59" t="s">
        <v>11</v>
      </c>
      <c r="I59">
        <v>2</v>
      </c>
      <c r="J59" t="s">
        <v>258</v>
      </c>
      <c r="K59" t="s">
        <v>259</v>
      </c>
    </row>
    <row r="60" spans="1:11" x14ac:dyDescent="0.25">
      <c r="A60" t="str">
        <f t="shared" si="0"/>
        <v>Web computingRomaniaUniversitatea de Vest din Timişoara, Timişoara, Romania2</v>
      </c>
      <c r="B60" t="s">
        <v>330</v>
      </c>
      <c r="C60" t="s">
        <v>326</v>
      </c>
      <c r="D60" t="s">
        <v>71</v>
      </c>
      <c r="E60" t="s">
        <v>272</v>
      </c>
      <c r="F60" t="s">
        <v>274</v>
      </c>
      <c r="G60">
        <v>5</v>
      </c>
      <c r="H60" t="s">
        <v>11</v>
      </c>
      <c r="I60">
        <v>2</v>
      </c>
      <c r="J60" t="s">
        <v>267</v>
      </c>
      <c r="K60" t="s">
        <v>273</v>
      </c>
    </row>
    <row r="61" spans="1:11" x14ac:dyDescent="0.25">
      <c r="A61" t="str">
        <f t="shared" si="0"/>
        <v>Web computingSpagnaUniversidade da Coruña, A Coruña, Spagna1</v>
      </c>
      <c r="B61" t="s">
        <v>330</v>
      </c>
      <c r="C61" t="s">
        <v>327</v>
      </c>
      <c r="D61" t="s">
        <v>77</v>
      </c>
      <c r="E61" t="s">
        <v>279</v>
      </c>
      <c r="F61" t="s">
        <v>280</v>
      </c>
      <c r="G61">
        <v>6</v>
      </c>
      <c r="H61" t="s">
        <v>11</v>
      </c>
      <c r="I61">
        <v>1</v>
      </c>
      <c r="J61" t="s">
        <v>281</v>
      </c>
      <c r="K61" t="s">
        <v>282</v>
      </c>
    </row>
    <row r="62" spans="1:11" x14ac:dyDescent="0.25">
      <c r="A62" t="str">
        <f t="shared" si="0"/>
        <v>Web computingSpagnaUniversidad de Málaga, Málaga, Spagna1</v>
      </c>
      <c r="B62" t="s">
        <v>330</v>
      </c>
      <c r="C62" t="s">
        <v>327</v>
      </c>
      <c r="D62" t="s">
        <v>79</v>
      </c>
      <c r="E62" t="s">
        <v>291</v>
      </c>
      <c r="F62">
        <v>404</v>
      </c>
      <c r="G62">
        <v>6</v>
      </c>
      <c r="H62" t="s">
        <v>11</v>
      </c>
      <c r="I62">
        <v>1</v>
      </c>
      <c r="J62" t="s">
        <v>292</v>
      </c>
      <c r="K62" t="s">
        <v>293</v>
      </c>
    </row>
    <row r="63" spans="1:11" x14ac:dyDescent="0.25">
      <c r="A63" t="str">
        <f t="shared" si="0"/>
        <v>Web computingSpagnaUniversidade de Vigo, Vigo, Spagna1</v>
      </c>
      <c r="B63" t="s">
        <v>330</v>
      </c>
      <c r="C63" t="s">
        <v>327</v>
      </c>
      <c r="D63" t="s">
        <v>82</v>
      </c>
      <c r="E63" t="s">
        <v>306</v>
      </c>
      <c r="F63" t="s">
        <v>307</v>
      </c>
      <c r="G63">
        <v>6</v>
      </c>
      <c r="H63" t="s">
        <v>11</v>
      </c>
      <c r="I63">
        <v>1</v>
      </c>
      <c r="J63" t="s">
        <v>308</v>
      </c>
      <c r="K63" t="s">
        <v>309</v>
      </c>
    </row>
    <row r="64" spans="1:11" x14ac:dyDescent="0.25">
      <c r="A64" t="str">
        <f t="shared" si="0"/>
        <v>RetiAustriaUniversity of Applied Science - Upper Austria, Hagenberg, Linz, Steyr, Wels, Austria1</v>
      </c>
      <c r="B64" t="s">
        <v>87</v>
      </c>
      <c r="C64" t="s">
        <v>319</v>
      </c>
      <c r="D64" t="s">
        <v>5</v>
      </c>
      <c r="E64" t="s">
        <v>89</v>
      </c>
      <c r="F64" t="s">
        <v>90</v>
      </c>
      <c r="G64">
        <v>5</v>
      </c>
      <c r="H64" t="s">
        <v>91</v>
      </c>
      <c r="I64">
        <v>1</v>
      </c>
      <c r="K64" t="s">
        <v>8</v>
      </c>
    </row>
    <row r="65" spans="1:11" x14ac:dyDescent="0.25">
      <c r="A65" t="str">
        <f t="shared" si="0"/>
        <v>RetiAustriaAlpen-Adria-Universität, Klagenfurt, Austria2</v>
      </c>
      <c r="B65" t="s">
        <v>87</v>
      </c>
      <c r="C65" t="s">
        <v>319</v>
      </c>
      <c r="D65" t="s">
        <v>14</v>
      </c>
      <c r="E65" t="s">
        <v>15</v>
      </c>
      <c r="F65">
        <v>621.79999999999995</v>
      </c>
      <c r="G65">
        <v>4</v>
      </c>
      <c r="H65" t="s">
        <v>11</v>
      </c>
      <c r="I65">
        <v>2</v>
      </c>
      <c r="J65" t="s">
        <v>17</v>
      </c>
      <c r="K65" t="s">
        <v>16</v>
      </c>
    </row>
    <row r="66" spans="1:11" x14ac:dyDescent="0.25">
      <c r="A66" t="str">
        <f t="shared" si="0"/>
        <v>RetiAustriaTechnische Universität Wien, Vienna, Austria2</v>
      </c>
      <c r="B66" t="s">
        <v>87</v>
      </c>
      <c r="C66" t="s">
        <v>319</v>
      </c>
      <c r="D66" t="s">
        <v>18</v>
      </c>
      <c r="E66" t="s">
        <v>94</v>
      </c>
      <c r="F66">
        <v>389.15899999999999</v>
      </c>
      <c r="G66">
        <v>3</v>
      </c>
      <c r="H66" t="s">
        <v>11</v>
      </c>
      <c r="I66">
        <v>2</v>
      </c>
      <c r="J66" t="s">
        <v>95</v>
      </c>
      <c r="K66" t="s">
        <v>96</v>
      </c>
    </row>
    <row r="67" spans="1:11" x14ac:dyDescent="0.25">
      <c r="A67" t="str">
        <f t="shared" ref="A67:A104" si="1">B67&amp;C67&amp;D67&amp;I67</f>
        <v>RetiBelgioKatholieke Universiteit Leuven, Leuven, Belgio2</v>
      </c>
      <c r="B67" t="s">
        <v>87</v>
      </c>
      <c r="C67" t="s">
        <v>320</v>
      </c>
      <c r="D67" t="s">
        <v>20</v>
      </c>
      <c r="E67" t="s">
        <v>21</v>
      </c>
      <c r="F67" t="s">
        <v>22</v>
      </c>
      <c r="G67">
        <v>4</v>
      </c>
      <c r="H67" t="s">
        <v>11</v>
      </c>
      <c r="I67">
        <v>2</v>
      </c>
      <c r="J67" t="s">
        <v>24</v>
      </c>
      <c r="K67" t="s">
        <v>23</v>
      </c>
    </row>
    <row r="68" spans="1:11" x14ac:dyDescent="0.25">
      <c r="A68" t="str">
        <f t="shared" si="1"/>
        <v>RetiGermaniaUniversity of Bayreuth, Bayreuth, Germania1</v>
      </c>
      <c r="B68" t="s">
        <v>87</v>
      </c>
      <c r="C68" t="s">
        <v>321</v>
      </c>
      <c r="D68" t="s">
        <v>28</v>
      </c>
      <c r="E68" t="s">
        <v>98</v>
      </c>
      <c r="F68" t="s">
        <v>312</v>
      </c>
      <c r="G68">
        <v>8</v>
      </c>
      <c r="H68" t="s">
        <v>11</v>
      </c>
      <c r="I68">
        <v>1</v>
      </c>
      <c r="K68" t="s">
        <v>311</v>
      </c>
    </row>
    <row r="69" spans="1:11" x14ac:dyDescent="0.25">
      <c r="A69" t="str">
        <f t="shared" si="1"/>
        <v>RetiGermaniaTechnische Universität Clausthal, Clausthal, Germania1</v>
      </c>
      <c r="B69" t="s">
        <v>87</v>
      </c>
      <c r="C69" t="s">
        <v>321</v>
      </c>
      <c r="D69" t="s">
        <v>31</v>
      </c>
      <c r="E69" t="s">
        <v>97</v>
      </c>
      <c r="G69">
        <v>6</v>
      </c>
      <c r="H69" t="s">
        <v>11</v>
      </c>
      <c r="I69">
        <v>1</v>
      </c>
      <c r="J69" t="s">
        <v>33</v>
      </c>
      <c r="K69" t="s">
        <v>32</v>
      </c>
    </row>
    <row r="70" spans="1:11" x14ac:dyDescent="0.25">
      <c r="A70" t="str">
        <f t="shared" si="1"/>
        <v>RetiGermaniaUniversity of Potsdam, Potsdam, Germania1 e 2</v>
      </c>
      <c r="B70" t="s">
        <v>87</v>
      </c>
      <c r="C70" t="s">
        <v>321</v>
      </c>
      <c r="D70" t="s">
        <v>34</v>
      </c>
      <c r="E70" t="s">
        <v>191</v>
      </c>
      <c r="F70" t="s">
        <v>192</v>
      </c>
      <c r="G70">
        <v>6</v>
      </c>
      <c r="H70" t="s">
        <v>11</v>
      </c>
      <c r="I70" t="s">
        <v>193</v>
      </c>
      <c r="K70" t="s">
        <v>194</v>
      </c>
    </row>
    <row r="71" spans="1:11" x14ac:dyDescent="0.25">
      <c r="A71" t="str">
        <f t="shared" si="1"/>
        <v>RetiLituaniaKaunas University of Technology, Kaunas, Lituania1</v>
      </c>
      <c r="B71" t="s">
        <v>87</v>
      </c>
      <c r="C71" t="s">
        <v>322</v>
      </c>
      <c r="D71" t="s">
        <v>35</v>
      </c>
      <c r="E71" t="s">
        <v>100</v>
      </c>
      <c r="F71" t="s">
        <v>39</v>
      </c>
      <c r="G71">
        <v>6</v>
      </c>
      <c r="H71" t="s">
        <v>11</v>
      </c>
      <c r="I71">
        <v>1</v>
      </c>
      <c r="J71" t="s">
        <v>40</v>
      </c>
      <c r="K71" t="s">
        <v>99</v>
      </c>
    </row>
    <row r="72" spans="1:11" x14ac:dyDescent="0.25">
      <c r="A72" t="str">
        <f t="shared" si="1"/>
        <v>RetiMacedonaSouth East European University, Tetovo, Macedonia1</v>
      </c>
      <c r="B72" t="s">
        <v>87</v>
      </c>
      <c r="C72" t="s">
        <v>328</v>
      </c>
      <c r="D72" t="s">
        <v>43</v>
      </c>
      <c r="E72" t="s">
        <v>21</v>
      </c>
      <c r="F72" t="s">
        <v>101</v>
      </c>
      <c r="G72">
        <v>6</v>
      </c>
      <c r="H72" t="s">
        <v>11</v>
      </c>
      <c r="I72">
        <v>1</v>
      </c>
      <c r="K72" t="s">
        <v>44</v>
      </c>
    </row>
    <row r="73" spans="1:11" x14ac:dyDescent="0.25">
      <c r="A73" t="str">
        <f t="shared" si="1"/>
        <v>RetiOlandaDelft University of Technology, Delft, Olanda2</v>
      </c>
      <c r="B73" t="s">
        <v>87</v>
      </c>
      <c r="C73" t="s">
        <v>323</v>
      </c>
      <c r="D73" t="s">
        <v>45</v>
      </c>
      <c r="E73" t="s">
        <v>21</v>
      </c>
      <c r="F73" t="s">
        <v>102</v>
      </c>
      <c r="G73">
        <v>5</v>
      </c>
      <c r="H73" t="s">
        <v>11</v>
      </c>
      <c r="I73">
        <v>2</v>
      </c>
      <c r="J73" t="s">
        <v>103</v>
      </c>
      <c r="K73" t="s">
        <v>104</v>
      </c>
    </row>
    <row r="74" spans="1:11" x14ac:dyDescent="0.25">
      <c r="A74" t="str">
        <f t="shared" si="1"/>
        <v>RetiPoloniaAGH University of Science and Technology, Krakow, Polonia2</v>
      </c>
      <c r="B74" t="s">
        <v>87</v>
      </c>
      <c r="C74" t="s">
        <v>324</v>
      </c>
      <c r="D74" t="s">
        <v>47</v>
      </c>
      <c r="E74" t="s">
        <v>105</v>
      </c>
      <c r="F74" t="s">
        <v>106</v>
      </c>
      <c r="G74">
        <v>5</v>
      </c>
      <c r="H74" t="s">
        <v>11</v>
      </c>
      <c r="I74">
        <v>2</v>
      </c>
      <c r="J74" t="s">
        <v>108</v>
      </c>
      <c r="K74" t="s">
        <v>107</v>
      </c>
    </row>
    <row r="75" spans="1:11" x14ac:dyDescent="0.25">
      <c r="A75" t="str">
        <f t="shared" si="1"/>
        <v>RetiPoloniaMaria Curie-Sklodowska University, Lublin, Polonia2</v>
      </c>
      <c r="B75" t="s">
        <v>87</v>
      </c>
      <c r="C75" t="s">
        <v>324</v>
      </c>
      <c r="D75" t="s">
        <v>51</v>
      </c>
      <c r="E75" t="s">
        <v>21</v>
      </c>
      <c r="F75" t="s">
        <v>109</v>
      </c>
      <c r="G75">
        <v>4</v>
      </c>
      <c r="H75" t="s">
        <v>11</v>
      </c>
      <c r="I75">
        <v>2</v>
      </c>
      <c r="J75" t="s">
        <v>110</v>
      </c>
      <c r="K75" t="s">
        <v>111</v>
      </c>
    </row>
    <row r="76" spans="1:11" x14ac:dyDescent="0.25">
      <c r="A76" t="str">
        <f t="shared" si="1"/>
        <v>RetiPoloniaAdam Mickiewicz University, Poznan, Polonia1</v>
      </c>
      <c r="B76" t="s">
        <v>87</v>
      </c>
      <c r="C76" t="s">
        <v>324</v>
      </c>
      <c r="D76" t="s">
        <v>57</v>
      </c>
      <c r="E76" t="s">
        <v>112</v>
      </c>
      <c r="G76">
        <v>6</v>
      </c>
      <c r="H76" t="s">
        <v>11</v>
      </c>
      <c r="I76">
        <v>1</v>
      </c>
      <c r="K76" t="s">
        <v>113</v>
      </c>
    </row>
    <row r="77" spans="1:11" x14ac:dyDescent="0.25">
      <c r="A77" t="str">
        <f t="shared" si="1"/>
        <v>RetiPortogalloInstituto Superior Técnico, Lisbona, Portogallo1</v>
      </c>
      <c r="B77" t="s">
        <v>87</v>
      </c>
      <c r="C77" t="s">
        <v>325</v>
      </c>
      <c r="D77" t="s">
        <v>61</v>
      </c>
      <c r="E77" t="s">
        <v>114</v>
      </c>
      <c r="G77">
        <v>6</v>
      </c>
      <c r="H77" t="s">
        <v>11</v>
      </c>
      <c r="I77">
        <v>1</v>
      </c>
      <c r="J77" t="s">
        <v>115</v>
      </c>
      <c r="K77" t="s">
        <v>116</v>
      </c>
    </row>
    <row r="78" spans="1:11" x14ac:dyDescent="0.25">
      <c r="A78" t="str">
        <f t="shared" si="1"/>
        <v>RetiRegno_UnitoUniversity of Plymouth, Plymouth, Regno_Unito2</v>
      </c>
      <c r="B78" t="s">
        <v>87</v>
      </c>
      <c r="C78" t="s">
        <v>337</v>
      </c>
      <c r="D78" t="s">
        <v>344</v>
      </c>
      <c r="E78" t="s">
        <v>118</v>
      </c>
      <c r="F78" t="s">
        <v>117</v>
      </c>
      <c r="G78">
        <v>4</v>
      </c>
      <c r="H78" t="s">
        <v>11</v>
      </c>
      <c r="I78">
        <v>2</v>
      </c>
      <c r="K78" t="s">
        <v>119</v>
      </c>
    </row>
    <row r="79" spans="1:11" x14ac:dyDescent="0.25">
      <c r="A79" t="str">
        <f t="shared" si="1"/>
        <v>RetiRomaniaUniversitatea Babes Bolyai, Cluj-Napoca, Romania1</v>
      </c>
      <c r="B79" t="s">
        <v>87</v>
      </c>
      <c r="C79" t="s">
        <v>326</v>
      </c>
      <c r="D79" t="s">
        <v>66</v>
      </c>
      <c r="E79" t="s">
        <v>21</v>
      </c>
      <c r="F79" t="s">
        <v>122</v>
      </c>
      <c r="G79">
        <v>6</v>
      </c>
      <c r="H79" t="s">
        <v>11</v>
      </c>
      <c r="I79">
        <v>1</v>
      </c>
      <c r="J79" t="s">
        <v>121</v>
      </c>
      <c r="K79" t="s">
        <v>120</v>
      </c>
    </row>
    <row r="80" spans="1:11" x14ac:dyDescent="0.25">
      <c r="A80" t="str">
        <f t="shared" si="1"/>
        <v>RetiRomaniaUniversitatea de Vest din Timişoara, Timişoara, Romania2</v>
      </c>
      <c r="B80" t="s">
        <v>87</v>
      </c>
      <c r="C80" t="s">
        <v>326</v>
      </c>
      <c r="D80" t="s">
        <v>71</v>
      </c>
      <c r="E80" t="s">
        <v>21</v>
      </c>
      <c r="G80">
        <v>5</v>
      </c>
      <c r="H80" t="s">
        <v>11</v>
      </c>
      <c r="I80">
        <v>2</v>
      </c>
      <c r="J80" t="s">
        <v>124</v>
      </c>
      <c r="K80" t="s">
        <v>123</v>
      </c>
    </row>
    <row r="81" spans="1:11" x14ac:dyDescent="0.25">
      <c r="A81" t="str">
        <f t="shared" si="1"/>
        <v>RetiSpagnaUniversidade da Coruña, A Coruña, Spagna2</v>
      </c>
      <c r="B81" t="s">
        <v>87</v>
      </c>
      <c r="C81" t="s">
        <v>327</v>
      </c>
      <c r="D81" t="s">
        <v>77</v>
      </c>
      <c r="E81" t="s">
        <v>127</v>
      </c>
      <c r="F81" t="s">
        <v>126</v>
      </c>
      <c r="G81">
        <v>6</v>
      </c>
      <c r="H81" t="s">
        <v>11</v>
      </c>
      <c r="I81">
        <v>2</v>
      </c>
      <c r="J81" t="s">
        <v>128</v>
      </c>
      <c r="K81" t="s">
        <v>125</v>
      </c>
    </row>
    <row r="82" spans="1:11" x14ac:dyDescent="0.25">
      <c r="A82" t="str">
        <f t="shared" si="1"/>
        <v>RetiSpagnaUniversidad de Málaga, Málaga, Spagna1</v>
      </c>
      <c r="B82" t="s">
        <v>87</v>
      </c>
      <c r="C82" t="s">
        <v>327</v>
      </c>
      <c r="D82" t="s">
        <v>79</v>
      </c>
      <c r="E82" t="s">
        <v>131</v>
      </c>
      <c r="F82">
        <v>810</v>
      </c>
      <c r="G82">
        <v>6</v>
      </c>
      <c r="H82" t="s">
        <v>11</v>
      </c>
      <c r="I82">
        <v>1</v>
      </c>
      <c r="J82" t="s">
        <v>130</v>
      </c>
      <c r="K82" t="s">
        <v>129</v>
      </c>
    </row>
    <row r="83" spans="1:11" x14ac:dyDescent="0.25">
      <c r="A83" t="str">
        <f t="shared" si="1"/>
        <v>RetiSpagnaUniversidade de Vigo, Vigo, Spagna2</v>
      </c>
      <c r="B83" t="s">
        <v>87</v>
      </c>
      <c r="C83" t="s">
        <v>327</v>
      </c>
      <c r="D83" t="s">
        <v>82</v>
      </c>
      <c r="E83" t="s">
        <v>133</v>
      </c>
      <c r="F83" t="s">
        <v>134</v>
      </c>
      <c r="G83">
        <v>6</v>
      </c>
      <c r="H83" t="s">
        <v>11</v>
      </c>
      <c r="I83">
        <v>2</v>
      </c>
      <c r="J83" t="s">
        <v>135</v>
      </c>
      <c r="K83" t="s">
        <v>132</v>
      </c>
    </row>
    <row r="84" spans="1:11" x14ac:dyDescent="0.25">
      <c r="A84" t="str">
        <f t="shared" si="1"/>
        <v>RetiSpagnaUniversidade de Vigo, Vigo, Spagna1</v>
      </c>
      <c r="B84" t="s">
        <v>87</v>
      </c>
      <c r="C84" t="s">
        <v>327</v>
      </c>
      <c r="D84" t="s">
        <v>82</v>
      </c>
      <c r="E84" t="s">
        <v>86</v>
      </c>
      <c r="F84" t="s">
        <v>137</v>
      </c>
      <c r="G84">
        <v>6</v>
      </c>
      <c r="H84" t="s">
        <v>11</v>
      </c>
      <c r="I84">
        <v>1</v>
      </c>
      <c r="J84" t="s">
        <v>136</v>
      </c>
      <c r="K84" t="s">
        <v>138</v>
      </c>
    </row>
    <row r="85" spans="1:11" x14ac:dyDescent="0.25">
      <c r="A85" t="str">
        <f t="shared" si="1"/>
        <v>Sistemi operativiAustriaUniversity of Applied Science - Upper Austria, Hagenberg, Linz, Steyr, Wels, Austria1</v>
      </c>
      <c r="B85" t="s">
        <v>331</v>
      </c>
      <c r="C85" t="s">
        <v>319</v>
      </c>
      <c r="D85" t="s">
        <v>5</v>
      </c>
      <c r="E85" t="s">
        <v>9</v>
      </c>
      <c r="F85" t="s">
        <v>10</v>
      </c>
      <c r="G85">
        <v>1.5</v>
      </c>
      <c r="H85" t="s">
        <v>11</v>
      </c>
      <c r="I85">
        <v>1</v>
      </c>
      <c r="J85" t="s">
        <v>12</v>
      </c>
      <c r="K85" t="s">
        <v>13</v>
      </c>
    </row>
    <row r="86" spans="1:11" x14ac:dyDescent="0.25">
      <c r="A86" t="str">
        <f t="shared" si="1"/>
        <v>Sistemi operativiAustriaAlpen-Adria-Universität, Klagenfurt, Austria2</v>
      </c>
      <c r="B86" t="s">
        <v>331</v>
      </c>
      <c r="C86" t="s">
        <v>319</v>
      </c>
      <c r="D86" t="s">
        <v>14</v>
      </c>
      <c r="E86" t="s">
        <v>37</v>
      </c>
      <c r="F86" t="s">
        <v>151</v>
      </c>
      <c r="G86">
        <v>4</v>
      </c>
      <c r="H86" t="s">
        <v>11</v>
      </c>
      <c r="I86">
        <v>2</v>
      </c>
      <c r="J86" t="s">
        <v>152</v>
      </c>
      <c r="K86" t="s">
        <v>16</v>
      </c>
    </row>
    <row r="87" spans="1:11" x14ac:dyDescent="0.25">
      <c r="A87" t="str">
        <f t="shared" si="1"/>
        <v>Sistemi operativiAustriaTechnische Universität Wien, Vienna, Austria1</v>
      </c>
      <c r="B87" t="s">
        <v>331</v>
      </c>
      <c r="C87" t="s">
        <v>319</v>
      </c>
      <c r="D87" t="s">
        <v>18</v>
      </c>
      <c r="E87" t="s">
        <v>29</v>
      </c>
      <c r="F87">
        <v>182.709</v>
      </c>
      <c r="G87">
        <v>6</v>
      </c>
      <c r="H87" t="s">
        <v>11</v>
      </c>
      <c r="I87">
        <v>1</v>
      </c>
      <c r="J87" t="s">
        <v>93</v>
      </c>
      <c r="K87" t="s">
        <v>92</v>
      </c>
    </row>
    <row r="88" spans="1:11" x14ac:dyDescent="0.25">
      <c r="A88" t="str">
        <f t="shared" si="1"/>
        <v>Sistemi operativiBelgioKatholieke Universiteit Leuven, Leuven, Belgio2</v>
      </c>
      <c r="B88" t="s">
        <v>331</v>
      </c>
      <c r="C88" t="s">
        <v>320</v>
      </c>
      <c r="D88" t="s">
        <v>20</v>
      </c>
      <c r="E88" t="s">
        <v>25</v>
      </c>
      <c r="F88" t="s">
        <v>27</v>
      </c>
      <c r="G88">
        <v>3</v>
      </c>
      <c r="H88" t="s">
        <v>11</v>
      </c>
      <c r="I88">
        <v>2</v>
      </c>
      <c r="J88" t="s">
        <v>24</v>
      </c>
      <c r="K88" t="s">
        <v>26</v>
      </c>
    </row>
    <row r="89" spans="1:11" x14ac:dyDescent="0.25">
      <c r="A89" t="str">
        <f t="shared" si="1"/>
        <v>Sistemi operativiGermaniaUniversity of Bayreuth, Bayreuth, Germania1</v>
      </c>
      <c r="B89" t="s">
        <v>331</v>
      </c>
      <c r="C89" t="s">
        <v>321</v>
      </c>
      <c r="D89" t="s">
        <v>28</v>
      </c>
      <c r="E89" t="s">
        <v>29</v>
      </c>
      <c r="F89" t="s">
        <v>310</v>
      </c>
      <c r="G89">
        <v>5</v>
      </c>
      <c r="H89" t="s">
        <v>11</v>
      </c>
      <c r="I89">
        <v>1</v>
      </c>
      <c r="K89" t="s">
        <v>311</v>
      </c>
    </row>
    <row r="90" spans="1:11" x14ac:dyDescent="0.25">
      <c r="A90" t="str">
        <f t="shared" si="1"/>
        <v>Sistemi operativiGermaniaTechnische Universität Clausthal, Clausthal, Germania1</v>
      </c>
      <c r="B90" t="s">
        <v>331</v>
      </c>
      <c r="C90" t="s">
        <v>321</v>
      </c>
      <c r="D90" t="s">
        <v>31</v>
      </c>
      <c r="E90" t="s">
        <v>30</v>
      </c>
      <c r="G90">
        <v>6</v>
      </c>
      <c r="H90" t="s">
        <v>11</v>
      </c>
      <c r="I90">
        <v>1</v>
      </c>
      <c r="J90" t="s">
        <v>33</v>
      </c>
      <c r="K90" t="s">
        <v>32</v>
      </c>
    </row>
    <row r="91" spans="1:11" x14ac:dyDescent="0.25">
      <c r="A91" t="str">
        <f t="shared" si="1"/>
        <v>Sistemi operativiGermaniaUniversity of Potsdam, Potsdam, Germania1</v>
      </c>
      <c r="B91" t="s">
        <v>331</v>
      </c>
      <c r="C91" t="s">
        <v>321</v>
      </c>
      <c r="D91" t="s">
        <v>34</v>
      </c>
      <c r="E91" t="s">
        <v>195</v>
      </c>
      <c r="F91" t="s">
        <v>196</v>
      </c>
      <c r="G91">
        <v>6</v>
      </c>
      <c r="H91" t="s">
        <v>11</v>
      </c>
      <c r="I91">
        <v>1</v>
      </c>
      <c r="K91" t="s">
        <v>197</v>
      </c>
    </row>
    <row r="92" spans="1:11" x14ac:dyDescent="0.25">
      <c r="A92" t="str">
        <f t="shared" si="1"/>
        <v>Sistemi operativiLituaniaKaunas University of Technology, Kaunas, Lituania2</v>
      </c>
      <c r="B92" t="s">
        <v>331</v>
      </c>
      <c r="C92" t="s">
        <v>322</v>
      </c>
      <c r="D92" t="s">
        <v>35</v>
      </c>
      <c r="E92" t="s">
        <v>37</v>
      </c>
      <c r="F92" t="s">
        <v>38</v>
      </c>
      <c r="G92">
        <v>6</v>
      </c>
      <c r="H92" t="s">
        <v>11</v>
      </c>
      <c r="I92">
        <v>2</v>
      </c>
      <c r="J92" t="s">
        <v>36</v>
      </c>
      <c r="K92" t="s">
        <v>99</v>
      </c>
    </row>
    <row r="93" spans="1:11" x14ac:dyDescent="0.25">
      <c r="A93" t="str">
        <f t="shared" si="1"/>
        <v>Sistemi operativiMacedonaSouth East European University, Tetovo, Macedonia2</v>
      </c>
      <c r="B93" t="s">
        <v>331</v>
      </c>
      <c r="C93" t="s">
        <v>328</v>
      </c>
      <c r="D93" t="s">
        <v>43</v>
      </c>
      <c r="E93" t="s">
        <v>37</v>
      </c>
      <c r="F93" t="s">
        <v>42</v>
      </c>
      <c r="G93">
        <v>6</v>
      </c>
      <c r="H93" t="s">
        <v>11</v>
      </c>
      <c r="I93">
        <v>2</v>
      </c>
      <c r="K93" t="s">
        <v>44</v>
      </c>
    </row>
    <row r="94" spans="1:11" x14ac:dyDescent="0.25">
      <c r="A94" t="str">
        <f t="shared" si="1"/>
        <v>Sistemi operativiOlandaDelft University of Technology, Delft, Olanda2</v>
      </c>
      <c r="B94" t="s">
        <v>331</v>
      </c>
      <c r="C94" t="s">
        <v>323</v>
      </c>
      <c r="D94" t="s">
        <v>45</v>
      </c>
      <c r="E94" t="s">
        <v>37</v>
      </c>
      <c r="F94" t="s">
        <v>52</v>
      </c>
      <c r="G94">
        <v>5</v>
      </c>
      <c r="H94" t="s">
        <v>11</v>
      </c>
      <c r="I94">
        <v>2</v>
      </c>
      <c r="J94" t="s">
        <v>54</v>
      </c>
      <c r="K94" t="s">
        <v>53</v>
      </c>
    </row>
    <row r="95" spans="1:11" x14ac:dyDescent="0.25">
      <c r="A95" t="str">
        <f t="shared" si="1"/>
        <v>Sistemi operativiPoloniaAGH University of Science and Technology, Krakow, Polonia2</v>
      </c>
      <c r="B95" t="s">
        <v>331</v>
      </c>
      <c r="C95" t="s">
        <v>324</v>
      </c>
      <c r="D95" t="s">
        <v>47</v>
      </c>
      <c r="E95" t="s">
        <v>48</v>
      </c>
      <c r="F95" t="s">
        <v>49</v>
      </c>
      <c r="G95">
        <v>4</v>
      </c>
      <c r="H95" t="s">
        <v>11</v>
      </c>
      <c r="I95">
        <v>2</v>
      </c>
      <c r="J95" t="s">
        <v>50</v>
      </c>
      <c r="K95" t="s">
        <v>46</v>
      </c>
    </row>
    <row r="96" spans="1:11" x14ac:dyDescent="0.25">
      <c r="A96" t="str">
        <f t="shared" si="1"/>
        <v>Sistemi operativiPoloniaMaria Curie-Sklodowska University, Lublin, Polonia2</v>
      </c>
      <c r="B96" t="s">
        <v>331</v>
      </c>
      <c r="C96" t="s">
        <v>324</v>
      </c>
      <c r="D96" t="s">
        <v>51</v>
      </c>
      <c r="E96" t="s">
        <v>37</v>
      </c>
      <c r="F96" t="s">
        <v>55</v>
      </c>
      <c r="G96">
        <v>3</v>
      </c>
      <c r="H96" t="s">
        <v>11</v>
      </c>
      <c r="I96">
        <v>2</v>
      </c>
      <c r="K96" t="s">
        <v>56</v>
      </c>
    </row>
    <row r="97" spans="1:11" x14ac:dyDescent="0.25">
      <c r="A97" t="str">
        <f t="shared" si="1"/>
        <v>Sistemi operativiPoloniaAdam Mickiewicz University, Poznan, Polonia1</v>
      </c>
      <c r="B97" t="s">
        <v>331</v>
      </c>
      <c r="C97" t="s">
        <v>324</v>
      </c>
      <c r="D97" t="s">
        <v>57</v>
      </c>
      <c r="E97" t="s">
        <v>37</v>
      </c>
      <c r="F97" t="s">
        <v>59</v>
      </c>
      <c r="G97">
        <v>6</v>
      </c>
      <c r="H97" t="s">
        <v>11</v>
      </c>
      <c r="I97">
        <v>1</v>
      </c>
      <c r="J97" t="s">
        <v>60</v>
      </c>
      <c r="K97" t="s">
        <v>58</v>
      </c>
    </row>
    <row r="98" spans="1:11" x14ac:dyDescent="0.25">
      <c r="A98" t="str">
        <f t="shared" si="1"/>
        <v>Sistemi operativiPortogalloInstituto Superior Técnico, Lisbona, Portogallo1</v>
      </c>
      <c r="B98" t="s">
        <v>331</v>
      </c>
      <c r="C98" t="s">
        <v>325</v>
      </c>
      <c r="D98" t="s">
        <v>61</v>
      </c>
      <c r="E98" t="s">
        <v>62</v>
      </c>
      <c r="G98">
        <v>6</v>
      </c>
      <c r="H98" t="s">
        <v>11</v>
      </c>
      <c r="I98">
        <v>1</v>
      </c>
      <c r="J98" t="s">
        <v>64</v>
      </c>
      <c r="K98" t="s">
        <v>63</v>
      </c>
    </row>
    <row r="99" spans="1:11" x14ac:dyDescent="0.25">
      <c r="A99" t="str">
        <f t="shared" si="1"/>
        <v>Sistemi operativiRegno_UnitoUniversity of Plymouth, Plymouth, Regno_Unito2</v>
      </c>
      <c r="B99" t="s">
        <v>331</v>
      </c>
      <c r="C99" t="s">
        <v>337</v>
      </c>
      <c r="D99" t="s">
        <v>344</v>
      </c>
      <c r="E99" t="s">
        <v>255</v>
      </c>
      <c r="F99" t="s">
        <v>256</v>
      </c>
      <c r="G99">
        <v>5</v>
      </c>
      <c r="H99" t="s">
        <v>11</v>
      </c>
      <c r="I99">
        <v>2</v>
      </c>
      <c r="K99" t="s">
        <v>65</v>
      </c>
    </row>
    <row r="100" spans="1:11" x14ac:dyDescent="0.25">
      <c r="A100" t="str">
        <f t="shared" si="1"/>
        <v>Sistemi operativiRomaniaUniversitatea Babes Bolyai, Cluj-Napoca, Romania2</v>
      </c>
      <c r="B100" t="s">
        <v>331</v>
      </c>
      <c r="C100" t="s">
        <v>326</v>
      </c>
      <c r="D100" t="s">
        <v>66</v>
      </c>
      <c r="E100" t="s">
        <v>67</v>
      </c>
      <c r="F100" t="s">
        <v>68</v>
      </c>
      <c r="G100">
        <v>5</v>
      </c>
      <c r="H100" t="s">
        <v>11</v>
      </c>
      <c r="I100">
        <v>2</v>
      </c>
      <c r="J100" t="s">
        <v>70</v>
      </c>
      <c r="K100" t="s">
        <v>69</v>
      </c>
    </row>
    <row r="101" spans="1:11" x14ac:dyDescent="0.25">
      <c r="A101" t="str">
        <f t="shared" si="1"/>
        <v>Sistemi operativiRomaniaUniversitatea de Vest din Timişoara, Timişoara, Romania1</v>
      </c>
      <c r="B101" t="s">
        <v>331</v>
      </c>
      <c r="C101" t="s">
        <v>326</v>
      </c>
      <c r="D101" t="s">
        <v>71</v>
      </c>
      <c r="E101" t="s">
        <v>72</v>
      </c>
      <c r="G101">
        <v>5</v>
      </c>
      <c r="H101" t="s">
        <v>11</v>
      </c>
      <c r="I101">
        <v>1</v>
      </c>
      <c r="J101" t="s">
        <v>73</v>
      </c>
      <c r="K101" t="s">
        <v>74</v>
      </c>
    </row>
    <row r="102" spans="1:11" x14ac:dyDescent="0.25">
      <c r="A102" t="str">
        <f t="shared" si="1"/>
        <v>Sistemi operativiSpagnaUniversidade da Coruña, A Coruña, Spagna1</v>
      </c>
      <c r="B102" t="s">
        <v>331</v>
      </c>
      <c r="C102" t="s">
        <v>327</v>
      </c>
      <c r="D102" t="s">
        <v>77</v>
      </c>
      <c r="E102" t="s">
        <v>62</v>
      </c>
      <c r="F102" t="s">
        <v>75</v>
      </c>
      <c r="G102">
        <v>6</v>
      </c>
      <c r="H102" t="s">
        <v>11</v>
      </c>
      <c r="I102">
        <v>1</v>
      </c>
      <c r="J102" t="s">
        <v>78</v>
      </c>
      <c r="K102" t="s">
        <v>76</v>
      </c>
    </row>
    <row r="103" spans="1:11" x14ac:dyDescent="0.25">
      <c r="A103" t="str">
        <f t="shared" si="1"/>
        <v>Sistemi operativiSpagnaUniversidad de Málaga, Málaga, Spagna2</v>
      </c>
      <c r="B103" t="s">
        <v>331</v>
      </c>
      <c r="C103" t="s">
        <v>327</v>
      </c>
      <c r="D103" t="s">
        <v>79</v>
      </c>
      <c r="E103" t="s">
        <v>62</v>
      </c>
      <c r="F103">
        <v>210</v>
      </c>
      <c r="G103">
        <v>6</v>
      </c>
      <c r="H103" t="s">
        <v>11</v>
      </c>
      <c r="I103">
        <v>2</v>
      </c>
      <c r="J103" t="s">
        <v>81</v>
      </c>
      <c r="K103" t="s">
        <v>80</v>
      </c>
    </row>
    <row r="104" spans="1:11" x14ac:dyDescent="0.25">
      <c r="A104" t="str">
        <f t="shared" si="1"/>
        <v>Sistemi operativiSpagnaUniversidade de Vigo, Vigo, Spagna1</v>
      </c>
      <c r="B104" t="s">
        <v>331</v>
      </c>
      <c r="C104" t="s">
        <v>327</v>
      </c>
      <c r="D104" t="s">
        <v>82</v>
      </c>
      <c r="E104" t="s">
        <v>346</v>
      </c>
      <c r="F104" t="s">
        <v>83</v>
      </c>
      <c r="G104">
        <v>6</v>
      </c>
      <c r="H104" t="s">
        <v>11</v>
      </c>
      <c r="I104">
        <v>1</v>
      </c>
      <c r="J104" t="s">
        <v>84</v>
      </c>
      <c r="K104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opLeftCell="E1" workbookViewId="0">
      <selection activeCell="E56" sqref="E56"/>
    </sheetView>
  </sheetViews>
  <sheetFormatPr defaultRowHeight="15" x14ac:dyDescent="0.25"/>
  <cols>
    <col min="1" max="1" width="104.5703125" bestFit="1" customWidth="1"/>
    <col min="2" max="2" width="22.5703125" bestFit="1" customWidth="1"/>
    <col min="3" max="3" width="12.42578125" bestFit="1" customWidth="1"/>
    <col min="4" max="4" width="76.140625" bestFit="1" customWidth="1"/>
    <col min="5" max="5" width="60.28515625" bestFit="1" customWidth="1"/>
    <col min="6" max="6" width="19.28515625" bestFit="1" customWidth="1"/>
    <col min="7" max="7" width="5.140625" bestFit="1" customWidth="1"/>
    <col min="8" max="8" width="8.7109375" bestFit="1" customWidth="1"/>
    <col min="9" max="9" width="9.42578125" bestFit="1" customWidth="1"/>
    <col min="10" max="10" width="55.140625" bestFit="1" customWidth="1"/>
    <col min="11" max="11" width="192.140625" bestFit="1" customWidth="1"/>
  </cols>
  <sheetData>
    <row r="1" spans="1:11" x14ac:dyDescent="0.25">
      <c r="B1" t="s">
        <v>316</v>
      </c>
      <c r="C1" t="s">
        <v>317</v>
      </c>
      <c r="D1" t="s">
        <v>0</v>
      </c>
      <c r="E1" t="s">
        <v>1</v>
      </c>
      <c r="F1" t="s">
        <v>6</v>
      </c>
      <c r="G1" t="s">
        <v>2</v>
      </c>
      <c r="H1" t="s">
        <v>7</v>
      </c>
      <c r="I1" t="s">
        <v>88</v>
      </c>
      <c r="J1" t="s">
        <v>3</v>
      </c>
      <c r="K1" t="s">
        <v>4</v>
      </c>
    </row>
    <row r="2" spans="1:11" x14ac:dyDescent="0.25">
      <c r="A2" t="str">
        <f>B2&amp;C2&amp;D2</f>
        <v>Ingegneria del SoftwareAustriaUniversity of Applied Science - Upper Austria, Hagenberg, Linz, Steyr, Wels, Austria</v>
      </c>
      <c r="B2" t="s">
        <v>318</v>
      </c>
      <c r="C2" t="s">
        <v>319</v>
      </c>
      <c r="D2" t="s">
        <v>5</v>
      </c>
      <c r="E2" t="s">
        <v>139</v>
      </c>
      <c r="F2" t="s">
        <v>140</v>
      </c>
      <c r="G2" t="s">
        <v>336</v>
      </c>
      <c r="H2" t="s">
        <v>11</v>
      </c>
      <c r="I2" t="s">
        <v>193</v>
      </c>
      <c r="J2" t="s">
        <v>141</v>
      </c>
      <c r="K2" t="s">
        <v>8</v>
      </c>
    </row>
    <row r="3" spans="1:11" x14ac:dyDescent="0.25">
      <c r="A3" t="str">
        <f t="shared" ref="A3:A66" si="0">B3&amp;C3&amp;D3</f>
        <v>Ingegneria del SoftwareAustriaAlpen-Adria-Universität, Klagenfurt, Austria</v>
      </c>
      <c r="B3" t="s">
        <v>318</v>
      </c>
      <c r="C3" t="s">
        <v>319</v>
      </c>
      <c r="D3" t="s">
        <v>14</v>
      </c>
      <c r="E3" t="s">
        <v>149</v>
      </c>
      <c r="F3">
        <v>621.25</v>
      </c>
      <c r="G3">
        <v>2</v>
      </c>
      <c r="H3" t="s">
        <v>11</v>
      </c>
      <c r="I3">
        <v>2</v>
      </c>
      <c r="J3" t="s">
        <v>148</v>
      </c>
      <c r="K3" t="s">
        <v>150</v>
      </c>
    </row>
    <row r="4" spans="1:11" x14ac:dyDescent="0.25">
      <c r="A4" t="str">
        <f t="shared" si="0"/>
        <v>Ingegneria del SoftwareAustriaTechnische Universität Wien, Vienna, Austria</v>
      </c>
      <c r="B4" t="s">
        <v>318</v>
      </c>
      <c r="C4" t="s">
        <v>319</v>
      </c>
      <c r="D4" t="s">
        <v>18</v>
      </c>
      <c r="E4" t="s">
        <v>162</v>
      </c>
      <c r="G4">
        <v>6</v>
      </c>
      <c r="H4" t="s">
        <v>11</v>
      </c>
      <c r="I4">
        <v>2</v>
      </c>
      <c r="K4" t="s">
        <v>19</v>
      </c>
    </row>
    <row r="5" spans="1:11" x14ac:dyDescent="0.25">
      <c r="A5" t="str">
        <f t="shared" si="0"/>
        <v>Ingegneria del SoftwareBelgioKatholieke Universiteit Leuven, Leuven, Belgio</v>
      </c>
      <c r="B5" t="s">
        <v>318</v>
      </c>
      <c r="C5" t="s">
        <v>320</v>
      </c>
      <c r="D5" t="s">
        <v>20</v>
      </c>
      <c r="E5" t="s">
        <v>168</v>
      </c>
      <c r="F5" t="s">
        <v>169</v>
      </c>
      <c r="G5">
        <v>6</v>
      </c>
      <c r="H5" t="s">
        <v>156</v>
      </c>
      <c r="I5">
        <v>2</v>
      </c>
      <c r="J5" t="s">
        <v>170</v>
      </c>
      <c r="K5" t="s">
        <v>171</v>
      </c>
    </row>
    <row r="6" spans="1:11" x14ac:dyDescent="0.25">
      <c r="A6" t="str">
        <f t="shared" si="0"/>
        <v>Ingegneria del SoftwareGermaniaUniversity of Bayreuth, Bayreuth, Germania</v>
      </c>
      <c r="B6" t="s">
        <v>318</v>
      </c>
      <c r="C6" t="s">
        <v>321</v>
      </c>
      <c r="D6" t="s">
        <v>28</v>
      </c>
      <c r="E6" t="s">
        <v>177</v>
      </c>
      <c r="F6" t="s">
        <v>315</v>
      </c>
      <c r="G6">
        <v>8</v>
      </c>
      <c r="H6" t="s">
        <v>11</v>
      </c>
      <c r="I6">
        <v>2</v>
      </c>
      <c r="K6" t="s">
        <v>311</v>
      </c>
    </row>
    <row r="7" spans="1:11" x14ac:dyDescent="0.25">
      <c r="A7" t="str">
        <f t="shared" si="0"/>
        <v>Ingegneria del SoftwareGermaniaTechnische Universität Clausthal, Clausthal, Germania</v>
      </c>
      <c r="B7" t="s">
        <v>318</v>
      </c>
      <c r="C7" t="s">
        <v>321</v>
      </c>
      <c r="D7" t="s">
        <v>31</v>
      </c>
      <c r="E7" t="s">
        <v>179</v>
      </c>
      <c r="G7">
        <v>6</v>
      </c>
      <c r="H7" t="s">
        <v>11</v>
      </c>
      <c r="I7">
        <v>2</v>
      </c>
      <c r="J7" t="s">
        <v>180</v>
      </c>
      <c r="K7" t="s">
        <v>32</v>
      </c>
    </row>
    <row r="8" spans="1:11" x14ac:dyDescent="0.25">
      <c r="A8" t="str">
        <f t="shared" si="0"/>
        <v>Ingegneria del SoftwareGermaniaUniversity of Potsdam, Potsdam, Germania</v>
      </c>
      <c r="B8" t="s">
        <v>318</v>
      </c>
      <c r="C8" t="s">
        <v>321</v>
      </c>
      <c r="D8" t="s">
        <v>34</v>
      </c>
      <c r="E8" t="s">
        <v>185</v>
      </c>
      <c r="F8" t="s">
        <v>186</v>
      </c>
      <c r="G8">
        <v>6</v>
      </c>
      <c r="H8" t="s">
        <v>11</v>
      </c>
      <c r="I8">
        <v>1</v>
      </c>
      <c r="K8" t="s">
        <v>187</v>
      </c>
    </row>
    <row r="9" spans="1:11" x14ac:dyDescent="0.25">
      <c r="A9" t="str">
        <f t="shared" si="0"/>
        <v>Ingegneria del SoftwareLituaniaKaunas University of Technology, Kaunas, Lituania</v>
      </c>
      <c r="B9" t="s">
        <v>318</v>
      </c>
      <c r="C9" t="s">
        <v>322</v>
      </c>
      <c r="D9" t="s">
        <v>35</v>
      </c>
      <c r="E9" t="s">
        <v>198</v>
      </c>
      <c r="F9" t="s">
        <v>199</v>
      </c>
      <c r="G9">
        <v>6</v>
      </c>
      <c r="I9">
        <v>1</v>
      </c>
      <c r="K9" t="s">
        <v>41</v>
      </c>
    </row>
    <row r="10" spans="1:11" x14ac:dyDescent="0.25">
      <c r="A10" t="str">
        <f t="shared" si="0"/>
        <v>Ingegneria del SoftwareMacedonaSouth East European University, Tetovo, Macedonia</v>
      </c>
      <c r="B10" t="s">
        <v>318</v>
      </c>
      <c r="C10" t="s">
        <v>328</v>
      </c>
      <c r="D10" t="s">
        <v>43</v>
      </c>
      <c r="E10" t="s">
        <v>185</v>
      </c>
      <c r="F10" t="s">
        <v>207</v>
      </c>
      <c r="G10">
        <v>6</v>
      </c>
      <c r="I10">
        <v>1</v>
      </c>
      <c r="K10" t="s">
        <v>44</v>
      </c>
    </row>
    <row r="11" spans="1:11" x14ac:dyDescent="0.25">
      <c r="A11" t="str">
        <f t="shared" si="0"/>
        <v>Ingegneria del SoftwareOlandaDelft University of Technology, Delft, Olanda</v>
      </c>
      <c r="B11" t="s">
        <v>318</v>
      </c>
      <c r="C11" t="s">
        <v>323</v>
      </c>
      <c r="D11" t="s">
        <v>45</v>
      </c>
      <c r="E11" t="s">
        <v>211</v>
      </c>
      <c r="F11" t="s">
        <v>217</v>
      </c>
      <c r="G11">
        <v>5</v>
      </c>
      <c r="H11" t="s">
        <v>11</v>
      </c>
      <c r="I11">
        <v>1</v>
      </c>
      <c r="J11" t="s">
        <v>212</v>
      </c>
      <c r="K11" t="s">
        <v>213</v>
      </c>
    </row>
    <row r="12" spans="1:11" x14ac:dyDescent="0.25">
      <c r="A12" t="str">
        <f t="shared" si="0"/>
        <v>Ingegneria del SoftwarePoloniaAGH University of Science and Technology, Krakow, Polonia</v>
      </c>
      <c r="B12" t="s">
        <v>318</v>
      </c>
      <c r="C12" t="s">
        <v>324</v>
      </c>
      <c r="D12" t="s">
        <v>47</v>
      </c>
      <c r="E12" t="s">
        <v>222</v>
      </c>
      <c r="F12" t="s">
        <v>223</v>
      </c>
      <c r="G12">
        <v>3</v>
      </c>
      <c r="I12">
        <v>1</v>
      </c>
      <c r="J12" t="s">
        <v>224</v>
      </c>
      <c r="K12" t="s">
        <v>225</v>
      </c>
    </row>
    <row r="13" spans="1:11" x14ac:dyDescent="0.25">
      <c r="A13" t="str">
        <f t="shared" si="0"/>
        <v>Ingegneria del SoftwarePoloniaMaria Curie-Sklodowska University, Lublin, Polonia</v>
      </c>
      <c r="B13" t="s">
        <v>318</v>
      </c>
      <c r="C13" t="s">
        <v>324</v>
      </c>
      <c r="D13" t="s">
        <v>51</v>
      </c>
      <c r="E13" t="s">
        <v>185</v>
      </c>
      <c r="F13" t="s">
        <v>233</v>
      </c>
      <c r="G13" t="s">
        <v>234</v>
      </c>
      <c r="I13">
        <v>2</v>
      </c>
      <c r="K13" t="s">
        <v>235</v>
      </c>
    </row>
    <row r="14" spans="1:11" x14ac:dyDescent="0.25">
      <c r="A14" t="str">
        <f t="shared" si="0"/>
        <v>Ingegneria del SoftwarePoloniaAdam Mickiewicz University, Poznan, Polonia</v>
      </c>
      <c r="B14" t="s">
        <v>318</v>
      </c>
      <c r="C14" t="s">
        <v>324</v>
      </c>
      <c r="D14" t="s">
        <v>57</v>
      </c>
      <c r="E14" t="s">
        <v>241</v>
      </c>
      <c r="G14">
        <v>6</v>
      </c>
      <c r="H14" t="s">
        <v>11</v>
      </c>
      <c r="I14">
        <v>1</v>
      </c>
      <c r="K14" t="s">
        <v>113</v>
      </c>
    </row>
    <row r="15" spans="1:11" x14ac:dyDescent="0.25">
      <c r="A15" t="str">
        <f t="shared" si="0"/>
        <v>Ingegneria del SoftwarePortogalloInstituto Superior Técnico, Lisbona, Portogallo</v>
      </c>
      <c r="B15" t="s">
        <v>318</v>
      </c>
      <c r="C15" t="s">
        <v>325</v>
      </c>
      <c r="D15" t="s">
        <v>61</v>
      </c>
      <c r="E15" t="s">
        <v>246</v>
      </c>
      <c r="I15">
        <v>2</v>
      </c>
      <c r="K15" t="s">
        <v>247</v>
      </c>
    </row>
    <row r="16" spans="1:11" x14ac:dyDescent="0.25">
      <c r="A16" t="str">
        <f t="shared" si="0"/>
        <v>Ingegneria del SoftwareRegno_UnitoUniversity of Plymouth, Plymouth, Regno_Unito</v>
      </c>
      <c r="B16" t="s">
        <v>318</v>
      </c>
      <c r="C16" t="s">
        <v>337</v>
      </c>
      <c r="D16" t="s">
        <v>344</v>
      </c>
      <c r="E16" t="s">
        <v>185</v>
      </c>
      <c r="F16" t="s">
        <v>250</v>
      </c>
      <c r="G16">
        <v>5</v>
      </c>
      <c r="I16">
        <v>1</v>
      </c>
      <c r="K16" t="s">
        <v>65</v>
      </c>
    </row>
    <row r="17" spans="1:11" x14ac:dyDescent="0.25">
      <c r="A17" t="str">
        <f t="shared" si="0"/>
        <v>Ingegneria del SoftwareRomaniaUniversitatea Babes Bolyai, Cluj-Napoca, Romania</v>
      </c>
      <c r="B17" t="s">
        <v>318</v>
      </c>
      <c r="C17" t="s">
        <v>326</v>
      </c>
      <c r="D17" t="s">
        <v>66</v>
      </c>
      <c r="E17" t="s">
        <v>241</v>
      </c>
      <c r="F17" t="s">
        <v>265</v>
      </c>
      <c r="G17">
        <v>6</v>
      </c>
      <c r="H17" t="s">
        <v>11</v>
      </c>
      <c r="I17">
        <v>2</v>
      </c>
      <c r="J17" t="s">
        <v>264</v>
      </c>
      <c r="K17" t="s">
        <v>69</v>
      </c>
    </row>
    <row r="18" spans="1:11" x14ac:dyDescent="0.25">
      <c r="A18" t="str">
        <f t="shared" si="0"/>
        <v>Ingegneria del SoftwareRomaniaUniversitatea de Vest din Timişoara, Timişoara, Romania</v>
      </c>
      <c r="B18" t="s">
        <v>318</v>
      </c>
      <c r="C18" t="s">
        <v>326</v>
      </c>
      <c r="D18" t="s">
        <v>71</v>
      </c>
      <c r="E18" t="s">
        <v>185</v>
      </c>
      <c r="F18" t="s">
        <v>268</v>
      </c>
      <c r="G18">
        <v>5</v>
      </c>
      <c r="H18" t="s">
        <v>11</v>
      </c>
      <c r="I18">
        <v>2</v>
      </c>
      <c r="J18" t="s">
        <v>267</v>
      </c>
      <c r="K18" t="s">
        <v>266</v>
      </c>
    </row>
    <row r="19" spans="1:11" x14ac:dyDescent="0.25">
      <c r="A19" t="str">
        <f t="shared" si="0"/>
        <v>Ingegneria del SoftwareSpagnaUniversidade da Coruña, A Coruña, Spagna</v>
      </c>
      <c r="B19" t="s">
        <v>318</v>
      </c>
      <c r="C19" t="s">
        <v>327</v>
      </c>
      <c r="D19" t="s">
        <v>77</v>
      </c>
      <c r="E19" t="s">
        <v>283</v>
      </c>
      <c r="F19">
        <v>614455103</v>
      </c>
      <c r="G19">
        <v>3</v>
      </c>
      <c r="H19" t="s">
        <v>11</v>
      </c>
      <c r="I19">
        <v>1</v>
      </c>
      <c r="K19" t="s">
        <v>284</v>
      </c>
    </row>
    <row r="20" spans="1:11" x14ac:dyDescent="0.25">
      <c r="A20" t="str">
        <f t="shared" si="0"/>
        <v>Ingegneria del SoftwareSpagnaUniversidad de Málaga, Málaga, Spagna</v>
      </c>
      <c r="B20" t="s">
        <v>318</v>
      </c>
      <c r="C20" t="s">
        <v>327</v>
      </c>
      <c r="D20" t="s">
        <v>79</v>
      </c>
      <c r="E20" t="s">
        <v>286</v>
      </c>
      <c r="F20">
        <v>206</v>
      </c>
      <c r="G20">
        <v>6</v>
      </c>
      <c r="H20" t="s">
        <v>11</v>
      </c>
      <c r="I20">
        <v>2</v>
      </c>
      <c r="J20" t="s">
        <v>287</v>
      </c>
      <c r="K20" t="s">
        <v>285</v>
      </c>
    </row>
    <row r="21" spans="1:11" x14ac:dyDescent="0.25">
      <c r="A21" t="str">
        <f t="shared" si="0"/>
        <v>Ingegneria del SoftwareSpagnaUniversidade de Vigo, Vigo, Spagna</v>
      </c>
      <c r="B21" t="s">
        <v>318</v>
      </c>
      <c r="C21" t="s">
        <v>327</v>
      </c>
      <c r="D21" t="s">
        <v>82</v>
      </c>
      <c r="E21" t="s">
        <v>296</v>
      </c>
      <c r="F21" t="s">
        <v>295</v>
      </c>
      <c r="G21">
        <v>6</v>
      </c>
      <c r="H21" t="s">
        <v>11</v>
      </c>
      <c r="I21">
        <v>1</v>
      </c>
      <c r="J21" t="s">
        <v>297</v>
      </c>
      <c r="K21" t="s">
        <v>294</v>
      </c>
    </row>
    <row r="22" spans="1:11" x14ac:dyDescent="0.25">
      <c r="A22" t="str">
        <f t="shared" si="0"/>
        <v>Ingegneria del SoftwareSpagnaUniversidade de Vigo, Vigo, Spagna</v>
      </c>
      <c r="B22" t="s">
        <v>318</v>
      </c>
      <c r="C22" t="s">
        <v>327</v>
      </c>
      <c r="D22" t="s">
        <v>82</v>
      </c>
      <c r="E22" t="s">
        <v>298</v>
      </c>
      <c r="F22" t="s">
        <v>299</v>
      </c>
      <c r="G22">
        <v>6</v>
      </c>
      <c r="H22" t="s">
        <v>11</v>
      </c>
      <c r="I22">
        <v>2</v>
      </c>
      <c r="J22" t="s">
        <v>300</v>
      </c>
      <c r="K22" t="s">
        <v>301</v>
      </c>
    </row>
    <row r="23" spans="1:11" x14ac:dyDescent="0.25">
      <c r="A23" t="str">
        <f t="shared" si="0"/>
        <v>Intelligenza artificialeAustriaUniversity of Applied Science - Upper Austria, Hagenberg, Linz, Steyr, Wels, Austria</v>
      </c>
      <c r="B23" t="s">
        <v>329</v>
      </c>
      <c r="C23" t="s">
        <v>319</v>
      </c>
      <c r="D23" t="s">
        <v>5</v>
      </c>
      <c r="E23" t="s">
        <v>142</v>
      </c>
      <c r="F23" t="s">
        <v>143</v>
      </c>
      <c r="G23">
        <v>2.5</v>
      </c>
      <c r="H23" t="s">
        <v>11</v>
      </c>
      <c r="I23">
        <v>1</v>
      </c>
      <c r="J23" t="s">
        <v>144</v>
      </c>
      <c r="K23" t="s">
        <v>8</v>
      </c>
    </row>
    <row r="24" spans="1:11" x14ac:dyDescent="0.25">
      <c r="A24" t="str">
        <f t="shared" si="0"/>
        <v>Intelligenza artificialeAustriaAlpen-Adria-Universität, Klagenfurt, Austria</v>
      </c>
      <c r="B24" t="s">
        <v>329</v>
      </c>
      <c r="C24" t="s">
        <v>319</v>
      </c>
      <c r="D24" t="s">
        <v>14</v>
      </c>
      <c r="E24" t="s">
        <v>154</v>
      </c>
      <c r="F24" t="s">
        <v>155</v>
      </c>
      <c r="G24">
        <v>4</v>
      </c>
      <c r="H24" t="s">
        <v>156</v>
      </c>
      <c r="I24">
        <v>2</v>
      </c>
      <c r="J24" t="s">
        <v>153</v>
      </c>
      <c r="K24" t="s">
        <v>157</v>
      </c>
    </row>
    <row r="25" spans="1:11" x14ac:dyDescent="0.25">
      <c r="A25" t="str">
        <f t="shared" si="0"/>
        <v>Intelligenza artificialeAustriaTechnische Universität Wien, Vienna, Austria</v>
      </c>
      <c r="B25" t="s">
        <v>329</v>
      </c>
      <c r="C25" t="s">
        <v>319</v>
      </c>
      <c r="D25" t="s">
        <v>18</v>
      </c>
      <c r="E25" t="s">
        <v>163</v>
      </c>
      <c r="G25">
        <v>3</v>
      </c>
      <c r="I25">
        <v>2</v>
      </c>
      <c r="K25" t="s">
        <v>19</v>
      </c>
    </row>
    <row r="26" spans="1:11" x14ac:dyDescent="0.25">
      <c r="A26" t="str">
        <f t="shared" si="0"/>
        <v>Intelligenza artificialeBelgioKatholieke Universiteit Leuven, Leuven, Belgio</v>
      </c>
      <c r="B26" t="s">
        <v>329</v>
      </c>
      <c r="C26" t="s">
        <v>320</v>
      </c>
      <c r="D26" t="s">
        <v>20</v>
      </c>
      <c r="E26" t="s">
        <v>165</v>
      </c>
      <c r="F26" t="s">
        <v>176</v>
      </c>
      <c r="G26">
        <v>5</v>
      </c>
      <c r="H26" t="s">
        <v>156</v>
      </c>
      <c r="I26">
        <v>1</v>
      </c>
      <c r="J26" t="s">
        <v>166</v>
      </c>
      <c r="K26" t="s">
        <v>167</v>
      </c>
    </row>
    <row r="27" spans="1:11" x14ac:dyDescent="0.25">
      <c r="A27" t="str">
        <f t="shared" si="0"/>
        <v>Intelligenza artificialeGermaniaUniversity of Bayreuth, Bayreuth, Germania</v>
      </c>
      <c r="B27" t="s">
        <v>329</v>
      </c>
      <c r="C27" t="s">
        <v>321</v>
      </c>
      <c r="D27" t="s">
        <v>28</v>
      </c>
      <c r="E27" t="s">
        <v>347</v>
      </c>
      <c r="F27" t="s">
        <v>314</v>
      </c>
      <c r="G27">
        <v>5</v>
      </c>
      <c r="H27" t="s">
        <v>11</v>
      </c>
      <c r="I27">
        <v>1</v>
      </c>
      <c r="K27" t="s">
        <v>311</v>
      </c>
    </row>
    <row r="28" spans="1:11" x14ac:dyDescent="0.25">
      <c r="A28" t="str">
        <f t="shared" si="0"/>
        <v>Intelligenza artificialeGermaniaTechnische Universität Clausthal, Clausthal, Germania</v>
      </c>
      <c r="B28" t="s">
        <v>329</v>
      </c>
      <c r="C28" t="s">
        <v>321</v>
      </c>
      <c r="D28" t="s">
        <v>31</v>
      </c>
      <c r="E28" t="s">
        <v>181</v>
      </c>
      <c r="G28">
        <v>6</v>
      </c>
      <c r="H28" t="s">
        <v>11</v>
      </c>
      <c r="I28" t="s">
        <v>182</v>
      </c>
      <c r="J28" t="s">
        <v>183</v>
      </c>
      <c r="K28" t="s">
        <v>32</v>
      </c>
    </row>
    <row r="29" spans="1:11" x14ac:dyDescent="0.25">
      <c r="A29" t="str">
        <f t="shared" si="0"/>
        <v>Intelligenza artificialeGermaniaUniversity of Potsdam, Potsdam, Germania</v>
      </c>
      <c r="B29" t="s">
        <v>329</v>
      </c>
      <c r="C29" t="s">
        <v>321</v>
      </c>
      <c r="D29" t="s">
        <v>34</v>
      </c>
      <c r="E29" t="s">
        <v>188</v>
      </c>
      <c r="F29" t="s">
        <v>189</v>
      </c>
      <c r="G29">
        <v>6</v>
      </c>
      <c r="H29" t="s">
        <v>11</v>
      </c>
      <c r="I29">
        <v>2</v>
      </c>
      <c r="K29" t="s">
        <v>190</v>
      </c>
    </row>
    <row r="30" spans="1:11" x14ac:dyDescent="0.25">
      <c r="A30" t="str">
        <f t="shared" si="0"/>
        <v>Intelligenza artificialeLituaniaKaunas University of Technology, Kaunas, Lituania</v>
      </c>
      <c r="B30" t="s">
        <v>329</v>
      </c>
      <c r="C30" t="s">
        <v>322</v>
      </c>
      <c r="D30" t="s">
        <v>35</v>
      </c>
      <c r="E30" t="s">
        <v>205</v>
      </c>
      <c r="F30" t="s">
        <v>206</v>
      </c>
      <c r="G30">
        <v>6</v>
      </c>
      <c r="H30" t="s">
        <v>11</v>
      </c>
      <c r="I30">
        <v>1</v>
      </c>
      <c r="K30" t="s">
        <v>41</v>
      </c>
    </row>
    <row r="31" spans="1:11" x14ac:dyDescent="0.25">
      <c r="A31" t="str">
        <f t="shared" si="0"/>
        <v>Intelligenza artificialeMacedonaSouth East European University, Tetovo, Macedonia</v>
      </c>
      <c r="B31" t="s">
        <v>329</v>
      </c>
      <c r="C31" t="s">
        <v>328</v>
      </c>
      <c r="D31" t="s">
        <v>43</v>
      </c>
      <c r="E31" t="s">
        <v>210</v>
      </c>
      <c r="G31">
        <v>6</v>
      </c>
      <c r="H31" t="s">
        <v>11</v>
      </c>
      <c r="I31">
        <v>2</v>
      </c>
      <c r="K31" t="s">
        <v>44</v>
      </c>
    </row>
    <row r="32" spans="1:11" x14ac:dyDescent="0.25">
      <c r="A32" t="str">
        <f t="shared" si="0"/>
        <v>Intelligenza artificialeOlandaDelft University of Technology, Delft, Olanda</v>
      </c>
      <c r="B32" t="s">
        <v>329</v>
      </c>
      <c r="C32" t="s">
        <v>323</v>
      </c>
      <c r="D32" t="s">
        <v>45</v>
      </c>
      <c r="E32" t="s">
        <v>188</v>
      </c>
      <c r="F32" t="s">
        <v>214</v>
      </c>
      <c r="G32">
        <v>5</v>
      </c>
      <c r="H32" t="s">
        <v>11</v>
      </c>
      <c r="I32">
        <v>1</v>
      </c>
      <c r="J32" t="s">
        <v>215</v>
      </c>
      <c r="K32" t="s">
        <v>216</v>
      </c>
    </row>
    <row r="33" spans="1:11" x14ac:dyDescent="0.25">
      <c r="A33" t="str">
        <f t="shared" si="0"/>
        <v>Intelligenza artificialePoloniaAGH University of Science and Technology, Krakow, Polonia</v>
      </c>
      <c r="B33" t="s">
        <v>329</v>
      </c>
      <c r="C33" t="s">
        <v>324</v>
      </c>
      <c r="D33" t="s">
        <v>47</v>
      </c>
      <c r="E33" t="s">
        <v>188</v>
      </c>
      <c r="F33" t="s">
        <v>226</v>
      </c>
      <c r="G33">
        <v>4</v>
      </c>
      <c r="H33" t="s">
        <v>11</v>
      </c>
      <c r="I33">
        <v>1</v>
      </c>
      <c r="J33" t="s">
        <v>228</v>
      </c>
      <c r="K33" t="s">
        <v>227</v>
      </c>
    </row>
    <row r="34" spans="1:11" x14ac:dyDescent="0.25">
      <c r="A34" t="str">
        <f t="shared" si="0"/>
        <v>Intelligenza artificialePoloniaMaria Curie-Sklodowska University, Lublin, Polonia</v>
      </c>
      <c r="B34" t="s">
        <v>329</v>
      </c>
      <c r="C34" t="s">
        <v>324</v>
      </c>
      <c r="D34" t="s">
        <v>51</v>
      </c>
      <c r="E34" t="s">
        <v>142</v>
      </c>
      <c r="F34" t="s">
        <v>236</v>
      </c>
      <c r="G34">
        <v>6</v>
      </c>
      <c r="H34" t="s">
        <v>11</v>
      </c>
      <c r="I34">
        <v>1</v>
      </c>
      <c r="K34" t="s">
        <v>237</v>
      </c>
    </row>
    <row r="35" spans="1:11" x14ac:dyDescent="0.25">
      <c r="A35" t="str">
        <f t="shared" si="0"/>
        <v>Intelligenza artificialePoloniaAdam Mickiewicz University, Poznan, Polonia</v>
      </c>
      <c r="B35" t="s">
        <v>329</v>
      </c>
      <c r="C35" t="s">
        <v>324</v>
      </c>
      <c r="D35" t="s">
        <v>57</v>
      </c>
      <c r="E35" t="s">
        <v>242</v>
      </c>
      <c r="G35">
        <v>6</v>
      </c>
      <c r="H35" t="s">
        <v>11</v>
      </c>
      <c r="I35">
        <v>2</v>
      </c>
      <c r="K35" t="s">
        <v>113</v>
      </c>
    </row>
    <row r="36" spans="1:11" x14ac:dyDescent="0.25">
      <c r="A36" t="str">
        <f t="shared" si="0"/>
        <v>Intelligenza artificialePortogalloInstituto Superior Técnico, Lisbona, Portogallo</v>
      </c>
      <c r="B36" t="s">
        <v>329</v>
      </c>
      <c r="C36" t="s">
        <v>325</v>
      </c>
      <c r="D36" t="s">
        <v>61</v>
      </c>
      <c r="E36" t="s">
        <v>244</v>
      </c>
      <c r="I36">
        <v>1</v>
      </c>
      <c r="K36" t="s">
        <v>245</v>
      </c>
    </row>
    <row r="37" spans="1:11" x14ac:dyDescent="0.25">
      <c r="A37" t="str">
        <f t="shared" si="0"/>
        <v>Intelligenza artificialeRegno_UnitoUniversity of Plymouth, Plymouth, Regno_Unito</v>
      </c>
      <c r="B37" t="s">
        <v>329</v>
      </c>
      <c r="C37" t="s">
        <v>337</v>
      </c>
      <c r="D37" t="s">
        <v>344</v>
      </c>
      <c r="E37" t="s">
        <v>252</v>
      </c>
      <c r="F37" t="s">
        <v>253</v>
      </c>
      <c r="G37">
        <v>5</v>
      </c>
      <c r="H37" t="s">
        <v>11</v>
      </c>
      <c r="I37">
        <v>2</v>
      </c>
      <c r="K37" t="s">
        <v>65</v>
      </c>
    </row>
    <row r="38" spans="1:11" x14ac:dyDescent="0.25">
      <c r="A38" t="str">
        <f t="shared" si="0"/>
        <v>Intelligenza artificialeRomaniaUniversitatea Babes Bolyai, Cluj-Napoca, Romania</v>
      </c>
      <c r="B38" t="s">
        <v>329</v>
      </c>
      <c r="C38" t="s">
        <v>326</v>
      </c>
      <c r="D38" t="s">
        <v>66</v>
      </c>
      <c r="E38" t="s">
        <v>260</v>
      </c>
      <c r="F38" t="s">
        <v>261</v>
      </c>
      <c r="G38">
        <v>6</v>
      </c>
      <c r="H38" t="s">
        <v>11</v>
      </c>
      <c r="I38">
        <v>2</v>
      </c>
      <c r="J38" t="s">
        <v>262</v>
      </c>
      <c r="K38" t="s">
        <v>263</v>
      </c>
    </row>
    <row r="39" spans="1:11" x14ac:dyDescent="0.25">
      <c r="A39" t="str">
        <f t="shared" si="0"/>
        <v>Intelligenza artificialeRomaniaUniversitatea de Vest din Timişoara, Timişoara, Romania</v>
      </c>
      <c r="B39" t="s">
        <v>329</v>
      </c>
      <c r="C39" t="s">
        <v>326</v>
      </c>
      <c r="D39" t="s">
        <v>71</v>
      </c>
      <c r="E39" t="s">
        <v>260</v>
      </c>
      <c r="F39" t="s">
        <v>270</v>
      </c>
      <c r="G39">
        <v>5</v>
      </c>
      <c r="H39" t="s">
        <v>11</v>
      </c>
      <c r="I39">
        <v>1</v>
      </c>
      <c r="J39" t="s">
        <v>269</v>
      </c>
      <c r="K39" t="s">
        <v>271</v>
      </c>
    </row>
    <row r="40" spans="1:11" x14ac:dyDescent="0.25">
      <c r="A40" t="str">
        <f t="shared" si="0"/>
        <v>Intelligenza artificialeSpagnaUniversidade da Coruña, A Coruña, Spagna</v>
      </c>
      <c r="B40" t="s">
        <v>329</v>
      </c>
      <c r="C40" t="s">
        <v>327</v>
      </c>
      <c r="D40" t="s">
        <v>77</v>
      </c>
      <c r="E40" t="s">
        <v>275</v>
      </c>
      <c r="F40" t="s">
        <v>276</v>
      </c>
      <c r="G40">
        <v>6</v>
      </c>
      <c r="H40" t="s">
        <v>11</v>
      </c>
      <c r="I40">
        <v>2</v>
      </c>
      <c r="J40" t="s">
        <v>277</v>
      </c>
      <c r="K40" t="s">
        <v>278</v>
      </c>
    </row>
    <row r="41" spans="1:11" x14ac:dyDescent="0.25">
      <c r="A41" t="str">
        <f t="shared" si="0"/>
        <v>Intelligenza artificialeSpagnaUniversidad de Málaga, Málaga, Spagna</v>
      </c>
      <c r="B41" t="s">
        <v>329</v>
      </c>
      <c r="C41" t="s">
        <v>327</v>
      </c>
      <c r="D41" t="s">
        <v>79</v>
      </c>
      <c r="E41" t="s">
        <v>288</v>
      </c>
      <c r="F41">
        <v>808</v>
      </c>
      <c r="G41">
        <v>6</v>
      </c>
      <c r="H41" t="s">
        <v>11</v>
      </c>
      <c r="I41">
        <v>1</v>
      </c>
      <c r="J41" t="s">
        <v>289</v>
      </c>
      <c r="K41" t="s">
        <v>290</v>
      </c>
    </row>
    <row r="42" spans="1:11" x14ac:dyDescent="0.25">
      <c r="A42" t="str">
        <f t="shared" si="0"/>
        <v>Intelligenza artificialeSpagnaUniversidade de Vigo, Vigo, Spagna</v>
      </c>
      <c r="B42" t="s">
        <v>329</v>
      </c>
      <c r="C42" t="s">
        <v>327</v>
      </c>
      <c r="D42" t="s">
        <v>82</v>
      </c>
      <c r="E42" t="s">
        <v>302</v>
      </c>
      <c r="F42" t="s">
        <v>303</v>
      </c>
      <c r="G42">
        <v>6</v>
      </c>
      <c r="H42" t="s">
        <v>11</v>
      </c>
      <c r="I42">
        <v>2</v>
      </c>
      <c r="J42" t="s">
        <v>304</v>
      </c>
      <c r="K42" t="s">
        <v>305</v>
      </c>
    </row>
    <row r="43" spans="1:11" x14ac:dyDescent="0.25">
      <c r="A43" t="str">
        <f t="shared" si="0"/>
        <v>Web computingAustriaUniversity of Applied Science - Upper Austria, Hagenberg, Linz, Steyr, Wels, Austria</v>
      </c>
      <c r="B43" t="s">
        <v>330</v>
      </c>
      <c r="C43" t="s">
        <v>319</v>
      </c>
      <c r="D43" t="s">
        <v>5</v>
      </c>
      <c r="E43" t="s">
        <v>145</v>
      </c>
      <c r="F43" t="s">
        <v>146</v>
      </c>
      <c r="G43">
        <v>4.5</v>
      </c>
      <c r="H43" t="s">
        <v>11</v>
      </c>
      <c r="I43">
        <v>1</v>
      </c>
      <c r="J43" t="s">
        <v>147</v>
      </c>
      <c r="K43" t="s">
        <v>8</v>
      </c>
    </row>
    <row r="44" spans="1:11" x14ac:dyDescent="0.25">
      <c r="A44" t="str">
        <f t="shared" si="0"/>
        <v>Web computingAustriaAlpen-Adria-Universität, Klagenfurt, Austria</v>
      </c>
      <c r="B44" t="s">
        <v>330</v>
      </c>
      <c r="C44" t="s">
        <v>319</v>
      </c>
      <c r="D44" t="s">
        <v>14</v>
      </c>
      <c r="E44" t="s">
        <v>158</v>
      </c>
      <c r="F44" t="s">
        <v>159</v>
      </c>
      <c r="G44">
        <v>4</v>
      </c>
      <c r="H44" t="s">
        <v>156</v>
      </c>
      <c r="I44">
        <v>2</v>
      </c>
      <c r="J44" t="s">
        <v>161</v>
      </c>
      <c r="K44" t="s">
        <v>160</v>
      </c>
    </row>
    <row r="45" spans="1:11" x14ac:dyDescent="0.25">
      <c r="A45" t="str">
        <f t="shared" si="0"/>
        <v>Web computingAustriaTechnische Universität Wien, Vienna, Austria</v>
      </c>
      <c r="B45" t="s">
        <v>330</v>
      </c>
      <c r="C45" t="s">
        <v>319</v>
      </c>
      <c r="D45" t="s">
        <v>18</v>
      </c>
      <c r="E45" t="s">
        <v>164</v>
      </c>
      <c r="G45">
        <v>6</v>
      </c>
      <c r="I45">
        <v>2</v>
      </c>
      <c r="K45" t="s">
        <v>19</v>
      </c>
    </row>
    <row r="46" spans="1:11" x14ac:dyDescent="0.25">
      <c r="A46" t="str">
        <f t="shared" si="0"/>
        <v>Web computingBelgioKatholieke Universiteit Leuven, Leuven, Belgio</v>
      </c>
      <c r="B46" t="s">
        <v>330</v>
      </c>
      <c r="C46" t="s">
        <v>320</v>
      </c>
      <c r="D46" t="s">
        <v>20</v>
      </c>
      <c r="E46" t="s">
        <v>172</v>
      </c>
      <c r="F46" t="s">
        <v>173</v>
      </c>
      <c r="G46">
        <v>4</v>
      </c>
      <c r="H46" t="s">
        <v>156</v>
      </c>
      <c r="I46">
        <v>1</v>
      </c>
      <c r="J46" t="s">
        <v>174</v>
      </c>
      <c r="K46" t="s">
        <v>175</v>
      </c>
    </row>
    <row r="47" spans="1:11" x14ac:dyDescent="0.25">
      <c r="A47" t="str">
        <f t="shared" si="0"/>
        <v>Web computingGermaniaUniversity of Bayreuth, Bayreuth, Germania</v>
      </c>
      <c r="B47" t="s">
        <v>330</v>
      </c>
      <c r="C47" t="s">
        <v>321</v>
      </c>
      <c r="D47" t="s">
        <v>28</v>
      </c>
      <c r="E47" t="s">
        <v>178</v>
      </c>
      <c r="F47" t="s">
        <v>313</v>
      </c>
      <c r="G47">
        <v>5</v>
      </c>
      <c r="H47" t="s">
        <v>11</v>
      </c>
      <c r="I47">
        <v>1</v>
      </c>
      <c r="K47" t="s">
        <v>311</v>
      </c>
    </row>
    <row r="48" spans="1:11" x14ac:dyDescent="0.25">
      <c r="A48" t="str">
        <f t="shared" si="0"/>
        <v>Web computingGermaniaTechnische Universität Clausthal, Clausthal, Germania</v>
      </c>
      <c r="B48" t="s">
        <v>330</v>
      </c>
      <c r="C48" t="s">
        <v>321</v>
      </c>
      <c r="D48" t="s">
        <v>31</v>
      </c>
      <c r="E48" t="s">
        <v>184</v>
      </c>
      <c r="G48">
        <v>6</v>
      </c>
      <c r="H48" t="s">
        <v>11</v>
      </c>
      <c r="I48">
        <v>1</v>
      </c>
      <c r="J48" t="s">
        <v>183</v>
      </c>
      <c r="K48" t="s">
        <v>32</v>
      </c>
    </row>
    <row r="49" spans="1:11" x14ac:dyDescent="0.25">
      <c r="A49" t="str">
        <f t="shared" si="0"/>
        <v>Web computingGermaniaUniversity of Potsdam, Potsdam, Germania</v>
      </c>
      <c r="B49" t="s">
        <v>330</v>
      </c>
      <c r="C49" t="s">
        <v>321</v>
      </c>
      <c r="D49" t="s">
        <v>34</v>
      </c>
      <c r="E49" t="s">
        <v>202</v>
      </c>
      <c r="F49" t="s">
        <v>203</v>
      </c>
      <c r="G49">
        <v>6</v>
      </c>
      <c r="H49" t="s">
        <v>11</v>
      </c>
      <c r="I49">
        <v>1</v>
      </c>
      <c r="K49" t="s">
        <v>204</v>
      </c>
    </row>
    <row r="50" spans="1:11" x14ac:dyDescent="0.25">
      <c r="A50" t="str">
        <f t="shared" si="0"/>
        <v>Web computingLituaniaKaunas University of Technology, Kaunas, Lituania</v>
      </c>
      <c r="B50" t="s">
        <v>330</v>
      </c>
      <c r="C50" t="s">
        <v>322</v>
      </c>
      <c r="D50" t="s">
        <v>35</v>
      </c>
      <c r="E50" t="s">
        <v>200</v>
      </c>
      <c r="F50" t="s">
        <v>201</v>
      </c>
      <c r="G50">
        <v>6</v>
      </c>
      <c r="H50" t="s">
        <v>11</v>
      </c>
      <c r="I50">
        <v>2</v>
      </c>
      <c r="K50" t="s">
        <v>41</v>
      </c>
    </row>
    <row r="51" spans="1:11" x14ac:dyDescent="0.25">
      <c r="A51" t="str">
        <f t="shared" si="0"/>
        <v>Web computingMacedonaSouth East European University, Tetovo, Macedonia</v>
      </c>
      <c r="B51" t="s">
        <v>330</v>
      </c>
      <c r="C51" t="s">
        <v>328</v>
      </c>
      <c r="D51" t="s">
        <v>43</v>
      </c>
      <c r="E51" t="s">
        <v>208</v>
      </c>
      <c r="F51" t="s">
        <v>209</v>
      </c>
      <c r="G51">
        <v>6</v>
      </c>
      <c r="H51" t="s">
        <v>11</v>
      </c>
      <c r="I51">
        <v>1</v>
      </c>
      <c r="K51" t="s">
        <v>44</v>
      </c>
    </row>
    <row r="52" spans="1:11" x14ac:dyDescent="0.25">
      <c r="A52" t="str">
        <f t="shared" si="0"/>
        <v>Web computingOlandaDelft University of Technology, Delft, Olanda</v>
      </c>
      <c r="B52" t="s">
        <v>330</v>
      </c>
      <c r="C52" t="s">
        <v>323</v>
      </c>
      <c r="D52" t="s">
        <v>45</v>
      </c>
      <c r="E52" t="s">
        <v>219</v>
      </c>
      <c r="F52" t="s">
        <v>220</v>
      </c>
      <c r="G52">
        <v>5</v>
      </c>
      <c r="H52" t="s">
        <v>11</v>
      </c>
      <c r="I52">
        <v>1</v>
      </c>
      <c r="J52" t="s">
        <v>218</v>
      </c>
      <c r="K52" t="s">
        <v>221</v>
      </c>
    </row>
    <row r="53" spans="1:11" x14ac:dyDescent="0.25">
      <c r="A53" t="str">
        <f t="shared" si="0"/>
        <v>Web computingPoloniaAGH University of Science and Technology, Krakow, Polonia</v>
      </c>
      <c r="B53" t="s">
        <v>330</v>
      </c>
      <c r="C53" t="s">
        <v>324</v>
      </c>
      <c r="D53" t="s">
        <v>47</v>
      </c>
      <c r="E53" t="s">
        <v>229</v>
      </c>
      <c r="F53" t="s">
        <v>230</v>
      </c>
      <c r="G53">
        <v>2</v>
      </c>
      <c r="H53" t="s">
        <v>11</v>
      </c>
      <c r="I53">
        <v>1</v>
      </c>
      <c r="J53" t="s">
        <v>231</v>
      </c>
      <c r="K53" t="s">
        <v>232</v>
      </c>
    </row>
    <row r="54" spans="1:11" x14ac:dyDescent="0.25">
      <c r="A54" t="str">
        <f t="shared" si="0"/>
        <v>Web computingPoloniaMaria Curie-Sklodowska University, Lublin, Polonia</v>
      </c>
      <c r="B54" t="s">
        <v>330</v>
      </c>
      <c r="C54" t="s">
        <v>324</v>
      </c>
      <c r="D54" t="s">
        <v>51</v>
      </c>
      <c r="E54" t="s">
        <v>238</v>
      </c>
      <c r="F54" t="s">
        <v>239</v>
      </c>
      <c r="G54">
        <v>5</v>
      </c>
      <c r="H54" t="s">
        <v>11</v>
      </c>
      <c r="I54">
        <v>2</v>
      </c>
      <c r="K54" t="s">
        <v>240</v>
      </c>
    </row>
    <row r="55" spans="1:11" x14ac:dyDescent="0.25">
      <c r="A55" t="str">
        <f t="shared" si="0"/>
        <v>Web computingPoloniaAdam Mickiewicz University, Poznan, Polonia</v>
      </c>
      <c r="B55" t="s">
        <v>330</v>
      </c>
      <c r="C55" t="s">
        <v>324</v>
      </c>
      <c r="D55" t="s">
        <v>57</v>
      </c>
      <c r="E55" t="s">
        <v>348</v>
      </c>
      <c r="F55" t="s">
        <v>243</v>
      </c>
      <c r="G55">
        <v>3</v>
      </c>
      <c r="H55" t="s">
        <v>11</v>
      </c>
      <c r="I55">
        <v>2</v>
      </c>
      <c r="K55" t="s">
        <v>113</v>
      </c>
    </row>
    <row r="56" spans="1:11" x14ac:dyDescent="0.25">
      <c r="A56" t="str">
        <f t="shared" si="0"/>
        <v>Web computingPortogalloInstituto Superior Técnico, Lisbona, Portogallo</v>
      </c>
      <c r="B56" t="s">
        <v>330</v>
      </c>
      <c r="C56" t="s">
        <v>325</v>
      </c>
      <c r="D56" t="s">
        <v>61</v>
      </c>
      <c r="E56" t="s">
        <v>248</v>
      </c>
      <c r="I56">
        <v>2</v>
      </c>
      <c r="K56" t="s">
        <v>249</v>
      </c>
    </row>
    <row r="57" spans="1:11" x14ac:dyDescent="0.25">
      <c r="A57" t="str">
        <f t="shared" si="0"/>
        <v>Web computingRegno_UnitoUniversity of Plymouth, Plymouth, Regno_Unito</v>
      </c>
      <c r="B57" t="s">
        <v>330</v>
      </c>
      <c r="C57" t="s">
        <v>337</v>
      </c>
      <c r="D57" t="s">
        <v>344</v>
      </c>
      <c r="E57" t="s">
        <v>251</v>
      </c>
      <c r="F57" t="s">
        <v>254</v>
      </c>
      <c r="G57">
        <v>5</v>
      </c>
      <c r="H57" t="s">
        <v>11</v>
      </c>
      <c r="I57">
        <v>2</v>
      </c>
      <c r="K57" t="s">
        <v>65</v>
      </c>
    </row>
    <row r="58" spans="1:11" x14ac:dyDescent="0.25">
      <c r="A58" t="str">
        <f t="shared" si="0"/>
        <v>Web computingRomaniaUniversitatea Babes Bolyai, Cluj-Napoca, Romania</v>
      </c>
      <c r="B58" t="s">
        <v>330</v>
      </c>
      <c r="C58" t="s">
        <v>326</v>
      </c>
      <c r="D58" t="s">
        <v>66</v>
      </c>
      <c r="E58" t="s">
        <v>208</v>
      </c>
      <c r="F58" t="s">
        <v>257</v>
      </c>
      <c r="G58">
        <v>6</v>
      </c>
      <c r="H58" t="s">
        <v>11</v>
      </c>
      <c r="I58">
        <v>2</v>
      </c>
      <c r="J58" t="s">
        <v>258</v>
      </c>
      <c r="K58" t="s">
        <v>259</v>
      </c>
    </row>
    <row r="59" spans="1:11" x14ac:dyDescent="0.25">
      <c r="A59" t="str">
        <f t="shared" si="0"/>
        <v>Web computingRomaniaUniversitatea de Vest din Timişoara, Timişoara, Romania</v>
      </c>
      <c r="B59" t="s">
        <v>330</v>
      </c>
      <c r="C59" t="s">
        <v>326</v>
      </c>
      <c r="D59" t="s">
        <v>71</v>
      </c>
      <c r="E59" t="s">
        <v>272</v>
      </c>
      <c r="F59" t="s">
        <v>274</v>
      </c>
      <c r="G59">
        <v>5</v>
      </c>
      <c r="H59" t="s">
        <v>11</v>
      </c>
      <c r="I59">
        <v>2</v>
      </c>
      <c r="J59" t="s">
        <v>267</v>
      </c>
      <c r="K59" t="s">
        <v>273</v>
      </c>
    </row>
    <row r="60" spans="1:11" x14ac:dyDescent="0.25">
      <c r="A60" t="str">
        <f t="shared" si="0"/>
        <v>Web computingSpagnaUniversidade da Coruña, A Coruña, Spagna</v>
      </c>
      <c r="B60" t="s">
        <v>330</v>
      </c>
      <c r="C60" t="s">
        <v>327</v>
      </c>
      <c r="D60" t="s">
        <v>77</v>
      </c>
      <c r="E60" t="s">
        <v>279</v>
      </c>
      <c r="F60" t="s">
        <v>280</v>
      </c>
      <c r="G60">
        <v>6</v>
      </c>
      <c r="H60" t="s">
        <v>11</v>
      </c>
      <c r="I60">
        <v>1</v>
      </c>
      <c r="J60" t="s">
        <v>281</v>
      </c>
      <c r="K60" t="s">
        <v>282</v>
      </c>
    </row>
    <row r="61" spans="1:11" x14ac:dyDescent="0.25">
      <c r="A61" t="str">
        <f t="shared" si="0"/>
        <v>Web computingSpagnaUniversidad de Málaga, Málaga, Spagna</v>
      </c>
      <c r="B61" t="s">
        <v>330</v>
      </c>
      <c r="C61" t="s">
        <v>327</v>
      </c>
      <c r="D61" t="s">
        <v>79</v>
      </c>
      <c r="E61" t="s">
        <v>291</v>
      </c>
      <c r="F61">
        <v>404</v>
      </c>
      <c r="G61">
        <v>6</v>
      </c>
      <c r="H61" t="s">
        <v>11</v>
      </c>
      <c r="I61">
        <v>1</v>
      </c>
      <c r="J61" t="s">
        <v>292</v>
      </c>
      <c r="K61" t="s">
        <v>293</v>
      </c>
    </row>
    <row r="62" spans="1:11" x14ac:dyDescent="0.25">
      <c r="A62" t="str">
        <f t="shared" si="0"/>
        <v>Web computingSpagnaUniversidade de Vigo, Vigo, Spagna</v>
      </c>
      <c r="B62" t="s">
        <v>330</v>
      </c>
      <c r="C62" t="s">
        <v>327</v>
      </c>
      <c r="D62" t="s">
        <v>82</v>
      </c>
      <c r="E62" t="s">
        <v>306</v>
      </c>
      <c r="F62" t="s">
        <v>307</v>
      </c>
      <c r="G62">
        <v>6</v>
      </c>
      <c r="H62" t="s">
        <v>11</v>
      </c>
      <c r="I62">
        <v>1</v>
      </c>
      <c r="J62" t="s">
        <v>308</v>
      </c>
      <c r="K62" t="s">
        <v>309</v>
      </c>
    </row>
    <row r="63" spans="1:11" x14ac:dyDescent="0.25">
      <c r="A63" t="str">
        <f t="shared" si="0"/>
        <v>RetiAustriaUniversity of Applied Science - Upper Austria, Hagenberg, Linz, Steyr, Wels, Austria</v>
      </c>
      <c r="B63" t="s">
        <v>87</v>
      </c>
      <c r="C63" t="s">
        <v>319</v>
      </c>
      <c r="D63" t="s">
        <v>5</v>
      </c>
      <c r="E63" t="s">
        <v>89</v>
      </c>
      <c r="F63" t="s">
        <v>90</v>
      </c>
      <c r="G63">
        <v>5</v>
      </c>
      <c r="H63" t="s">
        <v>91</v>
      </c>
      <c r="I63">
        <v>1</v>
      </c>
      <c r="K63" t="s">
        <v>8</v>
      </c>
    </row>
    <row r="64" spans="1:11" x14ac:dyDescent="0.25">
      <c r="A64" t="str">
        <f t="shared" si="0"/>
        <v>RetiAustriaAlpen-Adria-Universität, Klagenfurt, Austria</v>
      </c>
      <c r="B64" t="s">
        <v>87</v>
      </c>
      <c r="C64" t="s">
        <v>319</v>
      </c>
      <c r="D64" t="s">
        <v>14</v>
      </c>
      <c r="E64" t="s">
        <v>15</v>
      </c>
      <c r="F64">
        <v>621.79999999999995</v>
      </c>
      <c r="G64">
        <v>4</v>
      </c>
      <c r="H64" t="s">
        <v>11</v>
      </c>
      <c r="I64">
        <v>2</v>
      </c>
      <c r="J64" t="s">
        <v>17</v>
      </c>
      <c r="K64" t="s">
        <v>16</v>
      </c>
    </row>
    <row r="65" spans="1:11" x14ac:dyDescent="0.25">
      <c r="A65" t="str">
        <f t="shared" si="0"/>
        <v>RetiAustriaTechnische Universität Wien, Vienna, Austria</v>
      </c>
      <c r="B65" t="s">
        <v>87</v>
      </c>
      <c r="C65" t="s">
        <v>319</v>
      </c>
      <c r="D65" t="s">
        <v>18</v>
      </c>
      <c r="E65" t="s">
        <v>94</v>
      </c>
      <c r="F65">
        <v>389.15899999999999</v>
      </c>
      <c r="G65">
        <v>3</v>
      </c>
      <c r="H65" t="s">
        <v>11</v>
      </c>
      <c r="I65">
        <v>2</v>
      </c>
      <c r="J65" t="s">
        <v>95</v>
      </c>
      <c r="K65" t="s">
        <v>96</v>
      </c>
    </row>
    <row r="66" spans="1:11" x14ac:dyDescent="0.25">
      <c r="A66" t="str">
        <f t="shared" si="0"/>
        <v>RetiBelgioKatholieke Universiteit Leuven, Leuven, Belgio</v>
      </c>
      <c r="B66" t="s">
        <v>87</v>
      </c>
      <c r="C66" t="s">
        <v>320</v>
      </c>
      <c r="D66" t="s">
        <v>20</v>
      </c>
      <c r="E66" t="s">
        <v>21</v>
      </c>
      <c r="F66" t="s">
        <v>22</v>
      </c>
      <c r="G66">
        <v>4</v>
      </c>
      <c r="H66" t="s">
        <v>11</v>
      </c>
      <c r="I66">
        <v>2</v>
      </c>
      <c r="J66" t="s">
        <v>24</v>
      </c>
      <c r="K66" t="s">
        <v>23</v>
      </c>
    </row>
    <row r="67" spans="1:11" x14ac:dyDescent="0.25">
      <c r="A67" t="str">
        <f t="shared" ref="A67:A103" si="1">B67&amp;C67&amp;D67</f>
        <v>RetiGermaniaUniversity of Bayreuth, Bayreuth, Germania</v>
      </c>
      <c r="B67" t="s">
        <v>87</v>
      </c>
      <c r="C67" t="s">
        <v>321</v>
      </c>
      <c r="D67" t="s">
        <v>28</v>
      </c>
      <c r="E67" t="s">
        <v>98</v>
      </c>
      <c r="F67" t="s">
        <v>312</v>
      </c>
      <c r="G67">
        <v>8</v>
      </c>
      <c r="H67" t="s">
        <v>11</v>
      </c>
      <c r="I67">
        <v>1</v>
      </c>
      <c r="K67" t="s">
        <v>311</v>
      </c>
    </row>
    <row r="68" spans="1:11" x14ac:dyDescent="0.25">
      <c r="A68" t="str">
        <f t="shared" si="1"/>
        <v>RetiGermaniaTechnische Universität Clausthal, Clausthal, Germania</v>
      </c>
      <c r="B68" t="s">
        <v>87</v>
      </c>
      <c r="C68" t="s">
        <v>321</v>
      </c>
      <c r="D68" t="s">
        <v>31</v>
      </c>
      <c r="E68" t="s">
        <v>97</v>
      </c>
      <c r="G68">
        <v>6</v>
      </c>
      <c r="H68" t="s">
        <v>11</v>
      </c>
      <c r="I68">
        <v>1</v>
      </c>
      <c r="J68" t="s">
        <v>33</v>
      </c>
      <c r="K68" t="s">
        <v>32</v>
      </c>
    </row>
    <row r="69" spans="1:11" x14ac:dyDescent="0.25">
      <c r="A69" t="str">
        <f t="shared" si="1"/>
        <v>RetiGermaniaUniversity of Potsdam, Potsdam, Germania</v>
      </c>
      <c r="B69" t="s">
        <v>87</v>
      </c>
      <c r="C69" t="s">
        <v>321</v>
      </c>
      <c r="D69" t="s">
        <v>34</v>
      </c>
      <c r="E69" t="s">
        <v>191</v>
      </c>
      <c r="F69" t="s">
        <v>192</v>
      </c>
      <c r="G69">
        <v>6</v>
      </c>
      <c r="H69" t="s">
        <v>11</v>
      </c>
      <c r="I69" t="s">
        <v>193</v>
      </c>
      <c r="K69" t="s">
        <v>194</v>
      </c>
    </row>
    <row r="70" spans="1:11" x14ac:dyDescent="0.25">
      <c r="A70" t="str">
        <f t="shared" si="1"/>
        <v>RetiLituaniaKaunas University of Technology, Kaunas, Lituania</v>
      </c>
      <c r="B70" t="s">
        <v>87</v>
      </c>
      <c r="C70" t="s">
        <v>322</v>
      </c>
      <c r="D70" t="s">
        <v>35</v>
      </c>
      <c r="E70" t="s">
        <v>100</v>
      </c>
      <c r="F70" t="s">
        <v>39</v>
      </c>
      <c r="G70">
        <v>6</v>
      </c>
      <c r="H70" t="s">
        <v>11</v>
      </c>
      <c r="I70">
        <v>1</v>
      </c>
      <c r="J70" t="s">
        <v>40</v>
      </c>
      <c r="K70" t="s">
        <v>99</v>
      </c>
    </row>
    <row r="71" spans="1:11" x14ac:dyDescent="0.25">
      <c r="A71" t="str">
        <f t="shared" si="1"/>
        <v>RetiMacedonaSouth East European University, Tetovo, Macedonia</v>
      </c>
      <c r="B71" t="s">
        <v>87</v>
      </c>
      <c r="C71" t="s">
        <v>328</v>
      </c>
      <c r="D71" t="s">
        <v>43</v>
      </c>
      <c r="E71" t="s">
        <v>21</v>
      </c>
      <c r="F71" t="s">
        <v>101</v>
      </c>
      <c r="G71">
        <v>6</v>
      </c>
      <c r="H71" t="s">
        <v>11</v>
      </c>
      <c r="I71">
        <v>1</v>
      </c>
      <c r="K71" t="s">
        <v>44</v>
      </c>
    </row>
    <row r="72" spans="1:11" x14ac:dyDescent="0.25">
      <c r="A72" t="str">
        <f t="shared" si="1"/>
        <v>RetiOlandaDelft University of Technology, Delft, Olanda</v>
      </c>
      <c r="B72" t="s">
        <v>87</v>
      </c>
      <c r="C72" t="s">
        <v>323</v>
      </c>
      <c r="D72" t="s">
        <v>45</v>
      </c>
      <c r="E72" t="s">
        <v>21</v>
      </c>
      <c r="F72" t="s">
        <v>102</v>
      </c>
      <c r="G72">
        <v>5</v>
      </c>
      <c r="H72" t="s">
        <v>11</v>
      </c>
      <c r="I72">
        <v>2</v>
      </c>
      <c r="J72" t="s">
        <v>103</v>
      </c>
      <c r="K72" t="s">
        <v>104</v>
      </c>
    </row>
    <row r="73" spans="1:11" x14ac:dyDescent="0.25">
      <c r="A73" t="str">
        <f t="shared" si="1"/>
        <v>RetiPoloniaAGH University of Science and Technology, Krakow, Polonia</v>
      </c>
      <c r="B73" t="s">
        <v>87</v>
      </c>
      <c r="C73" t="s">
        <v>324</v>
      </c>
      <c r="D73" t="s">
        <v>47</v>
      </c>
      <c r="E73" t="s">
        <v>105</v>
      </c>
      <c r="F73" t="s">
        <v>106</v>
      </c>
      <c r="G73">
        <v>5</v>
      </c>
      <c r="H73" t="s">
        <v>11</v>
      </c>
      <c r="I73">
        <v>2</v>
      </c>
      <c r="J73" t="s">
        <v>108</v>
      </c>
      <c r="K73" t="s">
        <v>107</v>
      </c>
    </row>
    <row r="74" spans="1:11" x14ac:dyDescent="0.25">
      <c r="A74" t="str">
        <f t="shared" si="1"/>
        <v>RetiPoloniaMaria Curie-Sklodowska University, Lublin, Polonia</v>
      </c>
      <c r="B74" t="s">
        <v>87</v>
      </c>
      <c r="C74" t="s">
        <v>324</v>
      </c>
      <c r="D74" t="s">
        <v>51</v>
      </c>
      <c r="E74" t="s">
        <v>21</v>
      </c>
      <c r="F74" t="s">
        <v>109</v>
      </c>
      <c r="G74">
        <v>4</v>
      </c>
      <c r="H74" t="s">
        <v>11</v>
      </c>
      <c r="I74">
        <v>2</v>
      </c>
      <c r="J74" t="s">
        <v>110</v>
      </c>
      <c r="K74" t="s">
        <v>111</v>
      </c>
    </row>
    <row r="75" spans="1:11" x14ac:dyDescent="0.25">
      <c r="A75" t="str">
        <f t="shared" si="1"/>
        <v>RetiPoloniaAdam Mickiewicz University, Poznan, Polonia</v>
      </c>
      <c r="B75" t="s">
        <v>87</v>
      </c>
      <c r="C75" t="s">
        <v>324</v>
      </c>
      <c r="D75" t="s">
        <v>57</v>
      </c>
      <c r="E75" t="s">
        <v>112</v>
      </c>
      <c r="G75">
        <v>6</v>
      </c>
      <c r="H75" t="s">
        <v>11</v>
      </c>
      <c r="I75">
        <v>1</v>
      </c>
      <c r="K75" t="s">
        <v>113</v>
      </c>
    </row>
    <row r="76" spans="1:11" x14ac:dyDescent="0.25">
      <c r="A76" t="str">
        <f t="shared" si="1"/>
        <v>RetiPortogalloInstituto Superior Técnico, Lisbona, Portogallo</v>
      </c>
      <c r="B76" t="s">
        <v>87</v>
      </c>
      <c r="C76" t="s">
        <v>325</v>
      </c>
      <c r="D76" t="s">
        <v>61</v>
      </c>
      <c r="E76" t="s">
        <v>114</v>
      </c>
      <c r="G76">
        <v>6</v>
      </c>
      <c r="H76" t="s">
        <v>11</v>
      </c>
      <c r="I76">
        <v>1</v>
      </c>
      <c r="J76" t="s">
        <v>115</v>
      </c>
      <c r="K76" t="s">
        <v>116</v>
      </c>
    </row>
    <row r="77" spans="1:11" x14ac:dyDescent="0.25">
      <c r="A77" t="str">
        <f t="shared" si="1"/>
        <v>RetiRegno_UnitoUniversity of Plymouth, Plymouth, Regno_Unito</v>
      </c>
      <c r="B77" t="s">
        <v>87</v>
      </c>
      <c r="C77" t="s">
        <v>337</v>
      </c>
      <c r="D77" t="s">
        <v>344</v>
      </c>
      <c r="E77" t="s">
        <v>118</v>
      </c>
      <c r="F77" t="s">
        <v>117</v>
      </c>
      <c r="G77">
        <v>4</v>
      </c>
      <c r="H77" t="s">
        <v>11</v>
      </c>
      <c r="I77">
        <v>2</v>
      </c>
      <c r="K77" t="s">
        <v>119</v>
      </c>
    </row>
    <row r="78" spans="1:11" x14ac:dyDescent="0.25">
      <c r="A78" t="str">
        <f t="shared" si="1"/>
        <v>RetiRomaniaUniversitatea Babes Bolyai, Cluj-Napoca, Romania</v>
      </c>
      <c r="B78" t="s">
        <v>87</v>
      </c>
      <c r="C78" t="s">
        <v>326</v>
      </c>
      <c r="D78" t="s">
        <v>66</v>
      </c>
      <c r="E78" t="s">
        <v>21</v>
      </c>
      <c r="F78" t="s">
        <v>122</v>
      </c>
      <c r="G78">
        <v>6</v>
      </c>
      <c r="H78" t="s">
        <v>11</v>
      </c>
      <c r="I78">
        <v>1</v>
      </c>
      <c r="J78" t="s">
        <v>121</v>
      </c>
      <c r="K78" t="s">
        <v>120</v>
      </c>
    </row>
    <row r="79" spans="1:11" x14ac:dyDescent="0.25">
      <c r="A79" t="str">
        <f t="shared" si="1"/>
        <v>RetiRomaniaUniversitatea de Vest din Timişoara, Timişoara, Romania</v>
      </c>
      <c r="B79" t="s">
        <v>87</v>
      </c>
      <c r="C79" t="s">
        <v>326</v>
      </c>
      <c r="D79" t="s">
        <v>71</v>
      </c>
      <c r="E79" t="s">
        <v>21</v>
      </c>
      <c r="G79">
        <v>5</v>
      </c>
      <c r="H79" t="s">
        <v>11</v>
      </c>
      <c r="I79">
        <v>2</v>
      </c>
      <c r="J79" t="s">
        <v>124</v>
      </c>
      <c r="K79" t="s">
        <v>123</v>
      </c>
    </row>
    <row r="80" spans="1:11" x14ac:dyDescent="0.25">
      <c r="A80" t="str">
        <f t="shared" si="1"/>
        <v>RetiSpagnaUniversidade da Coruña, A Coruña, Spagna</v>
      </c>
      <c r="B80" t="s">
        <v>87</v>
      </c>
      <c r="C80" t="s">
        <v>327</v>
      </c>
      <c r="D80" t="s">
        <v>77</v>
      </c>
      <c r="E80" t="s">
        <v>127</v>
      </c>
      <c r="F80" t="s">
        <v>126</v>
      </c>
      <c r="G80">
        <v>6</v>
      </c>
      <c r="H80" t="s">
        <v>11</v>
      </c>
      <c r="I80">
        <v>2</v>
      </c>
      <c r="J80" t="s">
        <v>128</v>
      </c>
      <c r="K80" t="s">
        <v>125</v>
      </c>
    </row>
    <row r="81" spans="1:11" x14ac:dyDescent="0.25">
      <c r="A81" t="str">
        <f t="shared" si="1"/>
        <v>RetiSpagnaUniversidad de Málaga, Málaga, Spagna</v>
      </c>
      <c r="B81" t="s">
        <v>87</v>
      </c>
      <c r="C81" t="s">
        <v>327</v>
      </c>
      <c r="D81" t="s">
        <v>79</v>
      </c>
      <c r="E81" t="s">
        <v>131</v>
      </c>
      <c r="F81">
        <v>810</v>
      </c>
      <c r="G81">
        <v>6</v>
      </c>
      <c r="H81" t="s">
        <v>11</v>
      </c>
      <c r="I81">
        <v>1</v>
      </c>
      <c r="J81" t="s">
        <v>130</v>
      </c>
      <c r="K81" t="s">
        <v>129</v>
      </c>
    </row>
    <row r="82" spans="1:11" x14ac:dyDescent="0.25">
      <c r="A82" t="str">
        <f t="shared" si="1"/>
        <v>RetiSpagnaUniversidade de Vigo, Vigo, Spagna</v>
      </c>
      <c r="B82" t="s">
        <v>87</v>
      </c>
      <c r="C82" t="s">
        <v>327</v>
      </c>
      <c r="D82" t="s">
        <v>82</v>
      </c>
      <c r="E82" t="s">
        <v>133</v>
      </c>
      <c r="F82" t="s">
        <v>134</v>
      </c>
      <c r="G82">
        <v>6</v>
      </c>
      <c r="H82" t="s">
        <v>11</v>
      </c>
      <c r="I82">
        <v>2</v>
      </c>
      <c r="J82" t="s">
        <v>135</v>
      </c>
      <c r="K82" t="s">
        <v>132</v>
      </c>
    </row>
    <row r="83" spans="1:11" x14ac:dyDescent="0.25">
      <c r="A83" t="str">
        <f t="shared" si="1"/>
        <v>RetiSpagnaUniversidade de Vigo, Vigo, Spagna</v>
      </c>
      <c r="B83" t="s">
        <v>87</v>
      </c>
      <c r="C83" t="s">
        <v>327</v>
      </c>
      <c r="D83" t="s">
        <v>82</v>
      </c>
      <c r="E83" t="s">
        <v>86</v>
      </c>
      <c r="F83" t="s">
        <v>137</v>
      </c>
      <c r="G83">
        <v>6</v>
      </c>
      <c r="H83" t="s">
        <v>11</v>
      </c>
      <c r="I83">
        <v>1</v>
      </c>
      <c r="J83" t="s">
        <v>136</v>
      </c>
      <c r="K83" t="s">
        <v>138</v>
      </c>
    </row>
    <row r="84" spans="1:11" x14ac:dyDescent="0.25">
      <c r="A84" t="str">
        <f t="shared" si="1"/>
        <v>Sistemi operativiAustriaUniversity of Applied Science - Upper Austria, Hagenberg, Linz, Steyr, Wels, Austria</v>
      </c>
      <c r="B84" t="s">
        <v>331</v>
      </c>
      <c r="C84" t="s">
        <v>319</v>
      </c>
      <c r="D84" t="s">
        <v>5</v>
      </c>
      <c r="E84" t="s">
        <v>9</v>
      </c>
      <c r="F84" t="s">
        <v>10</v>
      </c>
      <c r="G84">
        <v>1.5</v>
      </c>
      <c r="H84" t="s">
        <v>11</v>
      </c>
      <c r="I84">
        <v>1</v>
      </c>
      <c r="J84" t="s">
        <v>12</v>
      </c>
      <c r="K84" t="s">
        <v>13</v>
      </c>
    </row>
    <row r="85" spans="1:11" x14ac:dyDescent="0.25">
      <c r="A85" t="str">
        <f t="shared" si="1"/>
        <v>Sistemi operativiAustriaAlpen-Adria-Universität, Klagenfurt, Austria</v>
      </c>
      <c r="B85" t="s">
        <v>331</v>
      </c>
      <c r="C85" t="s">
        <v>319</v>
      </c>
      <c r="D85" t="s">
        <v>14</v>
      </c>
      <c r="E85" t="s">
        <v>37</v>
      </c>
      <c r="F85" t="s">
        <v>151</v>
      </c>
      <c r="G85">
        <v>4</v>
      </c>
      <c r="H85" t="s">
        <v>11</v>
      </c>
      <c r="I85">
        <v>2</v>
      </c>
      <c r="J85" t="s">
        <v>152</v>
      </c>
      <c r="K85" t="s">
        <v>16</v>
      </c>
    </row>
    <row r="86" spans="1:11" x14ac:dyDescent="0.25">
      <c r="A86" t="str">
        <f t="shared" si="1"/>
        <v>Sistemi operativiAustriaTechnische Universität Wien, Vienna, Austria</v>
      </c>
      <c r="B86" t="s">
        <v>331</v>
      </c>
      <c r="C86" t="s">
        <v>319</v>
      </c>
      <c r="D86" t="s">
        <v>18</v>
      </c>
      <c r="E86" t="s">
        <v>29</v>
      </c>
      <c r="F86">
        <v>182.709</v>
      </c>
      <c r="G86">
        <v>6</v>
      </c>
      <c r="H86" t="s">
        <v>11</v>
      </c>
      <c r="I86">
        <v>1</v>
      </c>
      <c r="J86" t="s">
        <v>93</v>
      </c>
      <c r="K86" t="s">
        <v>92</v>
      </c>
    </row>
    <row r="87" spans="1:11" x14ac:dyDescent="0.25">
      <c r="A87" t="str">
        <f t="shared" si="1"/>
        <v>Sistemi operativiBelgioKatholieke Universiteit Leuven, Leuven, Belgio</v>
      </c>
      <c r="B87" t="s">
        <v>331</v>
      </c>
      <c r="C87" t="s">
        <v>320</v>
      </c>
      <c r="D87" t="s">
        <v>20</v>
      </c>
      <c r="E87" t="s">
        <v>25</v>
      </c>
      <c r="F87" t="s">
        <v>27</v>
      </c>
      <c r="G87">
        <v>3</v>
      </c>
      <c r="H87" t="s">
        <v>11</v>
      </c>
      <c r="I87">
        <v>2</v>
      </c>
      <c r="J87" t="s">
        <v>24</v>
      </c>
      <c r="K87" t="s">
        <v>26</v>
      </c>
    </row>
    <row r="88" spans="1:11" x14ac:dyDescent="0.25">
      <c r="A88" t="str">
        <f t="shared" si="1"/>
        <v>Sistemi operativiGermaniaUniversity of Bayreuth, Bayreuth, Germania</v>
      </c>
      <c r="B88" t="s">
        <v>331</v>
      </c>
      <c r="C88" t="s">
        <v>321</v>
      </c>
      <c r="D88" t="s">
        <v>28</v>
      </c>
      <c r="E88" t="s">
        <v>29</v>
      </c>
      <c r="F88" t="s">
        <v>310</v>
      </c>
      <c r="G88">
        <v>5</v>
      </c>
      <c r="H88" t="s">
        <v>11</v>
      </c>
      <c r="I88">
        <v>1</v>
      </c>
      <c r="K88" t="s">
        <v>311</v>
      </c>
    </row>
    <row r="89" spans="1:11" x14ac:dyDescent="0.25">
      <c r="A89" t="str">
        <f t="shared" si="1"/>
        <v>Sistemi operativiGermaniaTechnische Universität Clausthal, Clausthal, Germania</v>
      </c>
      <c r="B89" t="s">
        <v>331</v>
      </c>
      <c r="C89" t="s">
        <v>321</v>
      </c>
      <c r="D89" t="s">
        <v>31</v>
      </c>
      <c r="E89" t="s">
        <v>30</v>
      </c>
      <c r="G89">
        <v>6</v>
      </c>
      <c r="H89" t="s">
        <v>11</v>
      </c>
      <c r="I89">
        <v>1</v>
      </c>
      <c r="J89" t="s">
        <v>33</v>
      </c>
      <c r="K89" t="s">
        <v>32</v>
      </c>
    </row>
    <row r="90" spans="1:11" x14ac:dyDescent="0.25">
      <c r="A90" t="str">
        <f t="shared" si="1"/>
        <v>Sistemi operativiGermaniaUniversity of Potsdam, Potsdam, Germania</v>
      </c>
      <c r="B90" t="s">
        <v>331</v>
      </c>
      <c r="C90" t="s">
        <v>321</v>
      </c>
      <c r="D90" t="s">
        <v>34</v>
      </c>
      <c r="E90" t="s">
        <v>195</v>
      </c>
      <c r="F90" t="s">
        <v>196</v>
      </c>
      <c r="G90">
        <v>6</v>
      </c>
      <c r="H90" t="s">
        <v>11</v>
      </c>
      <c r="I90">
        <v>1</v>
      </c>
      <c r="K90" t="s">
        <v>197</v>
      </c>
    </row>
    <row r="91" spans="1:11" x14ac:dyDescent="0.25">
      <c r="A91" t="str">
        <f t="shared" si="1"/>
        <v>Sistemi operativiLituaniaKaunas University of Technology, Kaunas, Lituania</v>
      </c>
      <c r="B91" t="s">
        <v>331</v>
      </c>
      <c r="C91" t="s">
        <v>322</v>
      </c>
      <c r="D91" t="s">
        <v>35</v>
      </c>
      <c r="E91" t="s">
        <v>37</v>
      </c>
      <c r="F91" t="s">
        <v>38</v>
      </c>
      <c r="G91">
        <v>6</v>
      </c>
      <c r="H91" t="s">
        <v>11</v>
      </c>
      <c r="I91">
        <v>2</v>
      </c>
      <c r="J91" t="s">
        <v>36</v>
      </c>
      <c r="K91" t="s">
        <v>99</v>
      </c>
    </row>
    <row r="92" spans="1:11" x14ac:dyDescent="0.25">
      <c r="A92" t="str">
        <f t="shared" si="1"/>
        <v>Sistemi operativiMacedonaSouth East European University, Tetovo, Macedonia</v>
      </c>
      <c r="B92" t="s">
        <v>331</v>
      </c>
      <c r="C92" t="s">
        <v>328</v>
      </c>
      <c r="D92" t="s">
        <v>43</v>
      </c>
      <c r="E92" t="s">
        <v>37</v>
      </c>
      <c r="F92" t="s">
        <v>42</v>
      </c>
      <c r="G92">
        <v>6</v>
      </c>
      <c r="H92" t="s">
        <v>11</v>
      </c>
      <c r="I92">
        <v>2</v>
      </c>
      <c r="K92" t="s">
        <v>44</v>
      </c>
    </row>
    <row r="93" spans="1:11" x14ac:dyDescent="0.25">
      <c r="A93" t="str">
        <f t="shared" si="1"/>
        <v>Sistemi operativiOlandaDelft University of Technology, Delft, Olanda</v>
      </c>
      <c r="B93" t="s">
        <v>331</v>
      </c>
      <c r="C93" t="s">
        <v>323</v>
      </c>
      <c r="D93" t="s">
        <v>45</v>
      </c>
      <c r="E93" t="s">
        <v>37</v>
      </c>
      <c r="F93" t="s">
        <v>52</v>
      </c>
      <c r="G93">
        <v>5</v>
      </c>
      <c r="H93" t="s">
        <v>11</v>
      </c>
      <c r="I93">
        <v>2</v>
      </c>
      <c r="J93" t="s">
        <v>54</v>
      </c>
      <c r="K93" t="s">
        <v>53</v>
      </c>
    </row>
    <row r="94" spans="1:11" x14ac:dyDescent="0.25">
      <c r="A94" t="str">
        <f t="shared" si="1"/>
        <v>Sistemi operativiPoloniaAGH University of Science and Technology, Krakow, Polonia</v>
      </c>
      <c r="B94" t="s">
        <v>331</v>
      </c>
      <c r="C94" t="s">
        <v>324</v>
      </c>
      <c r="D94" t="s">
        <v>47</v>
      </c>
      <c r="E94" t="s">
        <v>48</v>
      </c>
      <c r="F94" t="s">
        <v>49</v>
      </c>
      <c r="G94">
        <v>4</v>
      </c>
      <c r="H94" t="s">
        <v>11</v>
      </c>
      <c r="I94">
        <v>2</v>
      </c>
      <c r="J94" t="s">
        <v>50</v>
      </c>
      <c r="K94" t="s">
        <v>46</v>
      </c>
    </row>
    <row r="95" spans="1:11" x14ac:dyDescent="0.25">
      <c r="A95" t="str">
        <f t="shared" si="1"/>
        <v>Sistemi operativiPoloniaMaria Curie-Sklodowska University, Lublin, Polonia</v>
      </c>
      <c r="B95" t="s">
        <v>331</v>
      </c>
      <c r="C95" t="s">
        <v>324</v>
      </c>
      <c r="D95" t="s">
        <v>51</v>
      </c>
      <c r="E95" t="s">
        <v>37</v>
      </c>
      <c r="F95" t="s">
        <v>55</v>
      </c>
      <c r="G95">
        <v>3</v>
      </c>
      <c r="H95" t="s">
        <v>11</v>
      </c>
      <c r="I95">
        <v>2</v>
      </c>
      <c r="K95" t="s">
        <v>56</v>
      </c>
    </row>
    <row r="96" spans="1:11" x14ac:dyDescent="0.25">
      <c r="A96" t="str">
        <f t="shared" si="1"/>
        <v>Sistemi operativiPoloniaAdam Mickiewicz University, Poznan, Polonia</v>
      </c>
      <c r="B96" t="s">
        <v>331</v>
      </c>
      <c r="C96" t="s">
        <v>324</v>
      </c>
      <c r="D96" t="s">
        <v>57</v>
      </c>
      <c r="E96" t="s">
        <v>37</v>
      </c>
      <c r="F96" t="s">
        <v>59</v>
      </c>
      <c r="G96">
        <v>6</v>
      </c>
      <c r="H96" t="s">
        <v>11</v>
      </c>
      <c r="I96">
        <v>1</v>
      </c>
      <c r="J96" t="s">
        <v>60</v>
      </c>
      <c r="K96" t="s">
        <v>58</v>
      </c>
    </row>
    <row r="97" spans="1:11" x14ac:dyDescent="0.25">
      <c r="A97" t="str">
        <f t="shared" si="1"/>
        <v>Sistemi operativiPortogalloInstituto Superior Técnico, Lisbona, Portogallo</v>
      </c>
      <c r="B97" t="s">
        <v>331</v>
      </c>
      <c r="C97" t="s">
        <v>325</v>
      </c>
      <c r="D97" t="s">
        <v>61</v>
      </c>
      <c r="E97" t="s">
        <v>62</v>
      </c>
      <c r="G97">
        <v>6</v>
      </c>
      <c r="H97" t="s">
        <v>11</v>
      </c>
      <c r="I97">
        <v>1</v>
      </c>
      <c r="J97" t="s">
        <v>64</v>
      </c>
      <c r="K97" t="s">
        <v>63</v>
      </c>
    </row>
    <row r="98" spans="1:11" x14ac:dyDescent="0.25">
      <c r="A98" t="str">
        <f t="shared" si="1"/>
        <v>Sistemi operativiRegno_UnitoUniversity of Plymouth, Plymouth, Regno_Unito</v>
      </c>
      <c r="B98" t="s">
        <v>331</v>
      </c>
      <c r="C98" t="s">
        <v>337</v>
      </c>
      <c r="D98" t="s">
        <v>344</v>
      </c>
      <c r="E98" t="s">
        <v>255</v>
      </c>
      <c r="F98" t="s">
        <v>256</v>
      </c>
      <c r="G98">
        <v>5</v>
      </c>
      <c r="H98" t="s">
        <v>11</v>
      </c>
      <c r="I98">
        <v>2</v>
      </c>
      <c r="K98" t="s">
        <v>65</v>
      </c>
    </row>
    <row r="99" spans="1:11" x14ac:dyDescent="0.25">
      <c r="A99" t="str">
        <f t="shared" si="1"/>
        <v>Sistemi operativiRomaniaUniversitatea Babes Bolyai, Cluj-Napoca, Romania</v>
      </c>
      <c r="B99" t="s">
        <v>331</v>
      </c>
      <c r="C99" t="s">
        <v>326</v>
      </c>
      <c r="D99" t="s">
        <v>66</v>
      </c>
      <c r="E99" t="s">
        <v>67</v>
      </c>
      <c r="F99" t="s">
        <v>68</v>
      </c>
      <c r="G99">
        <v>5</v>
      </c>
      <c r="H99" t="s">
        <v>11</v>
      </c>
      <c r="I99">
        <v>2</v>
      </c>
      <c r="J99" t="s">
        <v>70</v>
      </c>
      <c r="K99" t="s">
        <v>69</v>
      </c>
    </row>
    <row r="100" spans="1:11" x14ac:dyDescent="0.25">
      <c r="A100" t="str">
        <f t="shared" si="1"/>
        <v>Sistemi operativiRomaniaUniversitatea de Vest din Timişoara, Timişoara, Romania</v>
      </c>
      <c r="B100" t="s">
        <v>331</v>
      </c>
      <c r="C100" t="s">
        <v>326</v>
      </c>
      <c r="D100" t="s">
        <v>71</v>
      </c>
      <c r="E100" t="s">
        <v>72</v>
      </c>
      <c r="G100">
        <v>5</v>
      </c>
      <c r="H100" t="s">
        <v>11</v>
      </c>
      <c r="I100">
        <v>1</v>
      </c>
      <c r="J100" t="s">
        <v>73</v>
      </c>
      <c r="K100" t="s">
        <v>74</v>
      </c>
    </row>
    <row r="101" spans="1:11" x14ac:dyDescent="0.25">
      <c r="A101" t="str">
        <f t="shared" si="1"/>
        <v>Sistemi operativiSpagnaUniversidade da Coruña, A Coruña, Spagna</v>
      </c>
      <c r="B101" t="s">
        <v>331</v>
      </c>
      <c r="C101" t="s">
        <v>327</v>
      </c>
      <c r="D101" t="s">
        <v>77</v>
      </c>
      <c r="E101" t="s">
        <v>62</v>
      </c>
      <c r="F101" t="s">
        <v>75</v>
      </c>
      <c r="G101">
        <v>6</v>
      </c>
      <c r="H101" t="s">
        <v>11</v>
      </c>
      <c r="I101">
        <v>1</v>
      </c>
      <c r="J101" t="s">
        <v>78</v>
      </c>
      <c r="K101" t="s">
        <v>76</v>
      </c>
    </row>
    <row r="102" spans="1:11" x14ac:dyDescent="0.25">
      <c r="A102" t="str">
        <f t="shared" si="1"/>
        <v>Sistemi operativiSpagnaUniversidad de Málaga, Málaga, Spagna</v>
      </c>
      <c r="B102" t="s">
        <v>331</v>
      </c>
      <c r="C102" t="s">
        <v>327</v>
      </c>
      <c r="D102" t="s">
        <v>79</v>
      </c>
      <c r="E102" t="s">
        <v>62</v>
      </c>
      <c r="F102">
        <v>210</v>
      </c>
      <c r="G102">
        <v>6</v>
      </c>
      <c r="H102" t="s">
        <v>11</v>
      </c>
      <c r="I102">
        <v>2</v>
      </c>
      <c r="J102" t="s">
        <v>81</v>
      </c>
      <c r="K102" t="s">
        <v>80</v>
      </c>
    </row>
    <row r="103" spans="1:11" x14ac:dyDescent="0.25">
      <c r="A103" t="str">
        <f t="shared" si="1"/>
        <v>Sistemi operativiSpagnaUniversidade de Vigo, Vigo, Spagna</v>
      </c>
      <c r="B103" t="s">
        <v>331</v>
      </c>
      <c r="C103" t="s">
        <v>327</v>
      </c>
      <c r="D103" t="s">
        <v>82</v>
      </c>
      <c r="E103" t="s">
        <v>346</v>
      </c>
      <c r="F103" t="s">
        <v>83</v>
      </c>
      <c r="G103">
        <v>6</v>
      </c>
      <c r="H103" t="s">
        <v>11</v>
      </c>
      <c r="I103">
        <v>1</v>
      </c>
      <c r="J103" t="s">
        <v>84</v>
      </c>
      <c r="K103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workbookViewId="0">
      <selection activeCell="H19" sqref="H19"/>
    </sheetView>
  </sheetViews>
  <sheetFormatPr defaultRowHeight="15" x14ac:dyDescent="0.25"/>
  <cols>
    <col min="1" max="1" width="12" bestFit="1" customWidth="1"/>
    <col min="4" max="4" width="12.85546875" bestFit="1" customWidth="1"/>
    <col min="6" max="6" width="76.140625" bestFit="1" customWidth="1"/>
    <col min="8" max="8" width="22.5703125" bestFit="1" customWidth="1"/>
    <col min="9" max="9" width="20.5703125" bestFit="1" customWidth="1"/>
    <col min="10" max="10" width="15.140625" bestFit="1" customWidth="1"/>
  </cols>
  <sheetData>
    <row r="2" spans="1:12" x14ac:dyDescent="0.25">
      <c r="A2" t="s">
        <v>334</v>
      </c>
      <c r="D2" t="s">
        <v>335</v>
      </c>
      <c r="F2" t="s">
        <v>5</v>
      </c>
      <c r="H2" t="s">
        <v>340</v>
      </c>
      <c r="I2" t="s">
        <v>339</v>
      </c>
      <c r="J2" t="s">
        <v>341</v>
      </c>
      <c r="K2" t="s">
        <v>87</v>
      </c>
      <c r="L2" t="s">
        <v>342</v>
      </c>
    </row>
    <row r="3" spans="1:12" x14ac:dyDescent="0.25">
      <c r="A3" t="s">
        <v>318</v>
      </c>
      <c r="D3" t="s">
        <v>319</v>
      </c>
      <c r="F3" t="s">
        <v>14</v>
      </c>
      <c r="H3" t="s">
        <v>319</v>
      </c>
      <c r="I3" t="s">
        <v>319</v>
      </c>
      <c r="J3" t="s">
        <v>319</v>
      </c>
      <c r="K3" t="s">
        <v>319</v>
      </c>
      <c r="L3" t="s">
        <v>319</v>
      </c>
    </row>
    <row r="4" spans="1:12" x14ac:dyDescent="0.25">
      <c r="A4" t="s">
        <v>329</v>
      </c>
      <c r="D4" t="s">
        <v>320</v>
      </c>
      <c r="F4" t="s">
        <v>18</v>
      </c>
      <c r="H4" t="s">
        <v>320</v>
      </c>
      <c r="I4" t="s">
        <v>320</v>
      </c>
      <c r="J4" t="s">
        <v>320</v>
      </c>
      <c r="K4" t="s">
        <v>320</v>
      </c>
      <c r="L4" t="s">
        <v>320</v>
      </c>
    </row>
    <row r="5" spans="1:12" x14ac:dyDescent="0.25">
      <c r="A5" t="s">
        <v>330</v>
      </c>
      <c r="D5" t="s">
        <v>321</v>
      </c>
      <c r="H5" t="s">
        <v>321</v>
      </c>
      <c r="I5" t="s">
        <v>321</v>
      </c>
      <c r="J5" t="s">
        <v>321</v>
      </c>
      <c r="K5" t="s">
        <v>321</v>
      </c>
      <c r="L5" t="s">
        <v>321</v>
      </c>
    </row>
    <row r="6" spans="1:12" x14ac:dyDescent="0.25">
      <c r="A6" t="s">
        <v>87</v>
      </c>
      <c r="D6" t="s">
        <v>322</v>
      </c>
      <c r="F6" t="s">
        <v>20</v>
      </c>
      <c r="H6" t="s">
        <v>322</v>
      </c>
      <c r="I6" t="s">
        <v>322</v>
      </c>
      <c r="J6" t="s">
        <v>322</v>
      </c>
      <c r="K6" t="s">
        <v>322</v>
      </c>
      <c r="L6" t="s">
        <v>322</v>
      </c>
    </row>
    <row r="7" spans="1:12" x14ac:dyDescent="0.25">
      <c r="A7" t="s">
        <v>331</v>
      </c>
      <c r="D7" t="s">
        <v>338</v>
      </c>
      <c r="H7" t="s">
        <v>338</v>
      </c>
      <c r="I7" t="s">
        <v>338</v>
      </c>
      <c r="J7" t="s">
        <v>338</v>
      </c>
      <c r="K7" t="s">
        <v>338</v>
      </c>
      <c r="L7" t="s">
        <v>338</v>
      </c>
    </row>
    <row r="8" spans="1:12" x14ac:dyDescent="0.25">
      <c r="D8" t="s">
        <v>323</v>
      </c>
      <c r="F8" t="s">
        <v>28</v>
      </c>
      <c r="H8" t="s">
        <v>323</v>
      </c>
      <c r="I8" t="s">
        <v>323</v>
      </c>
      <c r="J8" t="s">
        <v>323</v>
      </c>
      <c r="K8" t="s">
        <v>323</v>
      </c>
      <c r="L8" t="s">
        <v>323</v>
      </c>
    </row>
    <row r="9" spans="1:12" x14ac:dyDescent="0.25">
      <c r="D9" t="s">
        <v>324</v>
      </c>
      <c r="F9" t="s">
        <v>31</v>
      </c>
      <c r="H9" t="s">
        <v>324</v>
      </c>
      <c r="I9" t="s">
        <v>324</v>
      </c>
      <c r="J9" t="s">
        <v>324</v>
      </c>
      <c r="K9" t="s">
        <v>324</v>
      </c>
      <c r="L9" t="s">
        <v>324</v>
      </c>
    </row>
    <row r="10" spans="1:12" x14ac:dyDescent="0.25">
      <c r="D10" t="s">
        <v>325</v>
      </c>
      <c r="F10" t="s">
        <v>34</v>
      </c>
      <c r="H10" t="s">
        <v>325</v>
      </c>
      <c r="I10" t="s">
        <v>325</v>
      </c>
      <c r="J10" t="s">
        <v>325</v>
      </c>
      <c r="K10" t="s">
        <v>325</v>
      </c>
      <c r="L10" t="s">
        <v>325</v>
      </c>
    </row>
    <row r="11" spans="1:12" x14ac:dyDescent="0.25">
      <c r="D11" t="s">
        <v>337</v>
      </c>
      <c r="H11" t="s">
        <v>337</v>
      </c>
      <c r="I11" t="s">
        <v>337</v>
      </c>
      <c r="J11" t="s">
        <v>337</v>
      </c>
      <c r="K11" t="s">
        <v>337</v>
      </c>
      <c r="L11" t="s">
        <v>337</v>
      </c>
    </row>
    <row r="12" spans="1:12" x14ac:dyDescent="0.25">
      <c r="D12" t="s">
        <v>326</v>
      </c>
      <c r="F12" t="s">
        <v>35</v>
      </c>
      <c r="H12" t="s">
        <v>326</v>
      </c>
      <c r="I12" t="s">
        <v>326</v>
      </c>
      <c r="J12" t="s">
        <v>326</v>
      </c>
      <c r="K12" t="s">
        <v>326</v>
      </c>
      <c r="L12" t="s">
        <v>326</v>
      </c>
    </row>
    <row r="13" spans="1:12" x14ac:dyDescent="0.25">
      <c r="D13" t="s">
        <v>327</v>
      </c>
      <c r="H13" t="s">
        <v>327</v>
      </c>
      <c r="I13" t="s">
        <v>327</v>
      </c>
      <c r="J13" t="s">
        <v>327</v>
      </c>
      <c r="K13" t="s">
        <v>327</v>
      </c>
      <c r="L13" t="s">
        <v>327</v>
      </c>
    </row>
    <row r="14" spans="1:12" x14ac:dyDescent="0.25">
      <c r="F14" t="s">
        <v>43</v>
      </c>
    </row>
    <row r="16" spans="1:12" x14ac:dyDescent="0.25">
      <c r="F16" t="s">
        <v>45</v>
      </c>
    </row>
    <row r="17" spans="6:8" x14ac:dyDescent="0.25">
      <c r="H17">
        <v>1</v>
      </c>
    </row>
    <row r="18" spans="6:8" x14ac:dyDescent="0.25">
      <c r="F18" t="s">
        <v>47</v>
      </c>
      <c r="H18">
        <v>2</v>
      </c>
    </row>
    <row r="19" spans="6:8" x14ac:dyDescent="0.25">
      <c r="F19" t="s">
        <v>51</v>
      </c>
    </row>
    <row r="20" spans="6:8" x14ac:dyDescent="0.25">
      <c r="F20" t="s">
        <v>57</v>
      </c>
    </row>
    <row r="22" spans="6:8" x14ac:dyDescent="0.25">
      <c r="F22" t="s">
        <v>61</v>
      </c>
    </row>
    <row r="24" spans="6:8" x14ac:dyDescent="0.25">
      <c r="F24" t="s">
        <v>344</v>
      </c>
    </row>
    <row r="26" spans="6:8" x14ac:dyDescent="0.25">
      <c r="F26" t="s">
        <v>66</v>
      </c>
    </row>
    <row r="27" spans="6:8" x14ac:dyDescent="0.25">
      <c r="F27" t="s">
        <v>71</v>
      </c>
    </row>
    <row r="29" spans="6:8" x14ac:dyDescent="0.25">
      <c r="F29" t="s">
        <v>77</v>
      </c>
    </row>
    <row r="30" spans="6:8" x14ac:dyDescent="0.25">
      <c r="F30" t="s">
        <v>79</v>
      </c>
    </row>
    <row r="31" spans="6:8" x14ac:dyDescent="0.25">
      <c r="F31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20</vt:i4>
      </vt:variant>
    </vt:vector>
  </HeadingPairs>
  <TitlesOfParts>
    <vt:vector size="25" baseType="lpstr">
      <vt:lpstr>Scelta per semestre</vt:lpstr>
      <vt:lpstr>Scelta per nazione</vt:lpstr>
      <vt:lpstr>Destinazioni</vt:lpstr>
      <vt:lpstr>Foglio9</vt:lpstr>
      <vt:lpstr>Foglio4</vt:lpstr>
      <vt:lpstr>Austria</vt:lpstr>
      <vt:lpstr>Belgio</vt:lpstr>
      <vt:lpstr>Germania</vt:lpstr>
      <vt:lpstr>Ingegneria_del_Software</vt:lpstr>
      <vt:lpstr>Intelligenza_Artificiale</vt:lpstr>
      <vt:lpstr>Lista</vt:lpstr>
      <vt:lpstr>Lituania</vt:lpstr>
      <vt:lpstr>Macedonia</vt:lpstr>
      <vt:lpstr>Nazioni</vt:lpstr>
      <vt:lpstr>Olanda</vt:lpstr>
      <vt:lpstr>Polonia</vt:lpstr>
      <vt:lpstr>Portogallo</vt:lpstr>
      <vt:lpstr>Regno_Unito</vt:lpstr>
      <vt:lpstr>Reti</vt:lpstr>
      <vt:lpstr>Romania</vt:lpstr>
      <vt:lpstr>Semestre</vt:lpstr>
      <vt:lpstr>Sistemi_operativi</vt:lpstr>
      <vt:lpstr>Spagna</vt:lpstr>
      <vt:lpstr>Università</vt:lpstr>
      <vt:lpstr>Web_computing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2019-04-05T14:07:03Z</dcterms:modified>
</cp:coreProperties>
</file>