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50" windowWidth="18660" windowHeight="6800"/>
  </bookViews>
  <sheets>
    <sheet name="Dati" sheetId="1" r:id="rId1"/>
    <sheet name="Output-Pol-1" sheetId="9" r:id="rId2"/>
    <sheet name="Output-Pol-2" sheetId="11" r:id="rId3"/>
    <sheet name="Output-Pol-3" sheetId="12" r:id="rId4"/>
    <sheet name="Dati-Matrice P" sheetId="2" r:id="rId5"/>
    <sheet name="Output-TR-ST" sheetId="10" r:id="rId6"/>
    <sheet name="Dati_TR-ST" sheetId="3" r:id="rId7"/>
  </sheets>
  <calcPr calcId="145621"/>
</workbook>
</file>

<file path=xl/calcChain.xml><?xml version="1.0" encoding="utf-8"?>
<calcChain xmlns="http://schemas.openxmlformats.org/spreadsheetml/2006/main">
  <c r="L35" i="3" l="1"/>
  <c r="C3" i="3"/>
  <c r="C4" i="3" s="1"/>
  <c r="D2" i="3"/>
  <c r="G2" i="2"/>
  <c r="E2" i="2"/>
  <c r="F2" i="2"/>
  <c r="D2" i="2"/>
  <c r="C3" i="2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E36" i="2" s="1"/>
  <c r="D4" i="3" l="1"/>
  <c r="C5" i="3"/>
  <c r="D3" i="3"/>
  <c r="F36" i="2"/>
  <c r="D36" i="2"/>
  <c r="F35" i="2"/>
  <c r="D35" i="2"/>
  <c r="F34" i="2"/>
  <c r="D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4" i="2"/>
  <c r="D4" i="2"/>
  <c r="F3" i="2"/>
  <c r="D3" i="2"/>
  <c r="G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G3" i="2"/>
  <c r="E3" i="2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" i="1"/>
  <c r="D5" i="3" l="1"/>
  <c r="C6" i="3"/>
  <c r="D6" i="3" l="1"/>
  <c r="C7" i="3"/>
  <c r="C8" i="3" l="1"/>
  <c r="D7" i="3"/>
  <c r="D8" i="3" l="1"/>
  <c r="C9" i="3"/>
  <c r="C10" i="3" l="1"/>
  <c r="D9" i="3"/>
  <c r="D10" i="3" l="1"/>
  <c r="C11" i="3"/>
  <c r="C12" i="3" l="1"/>
  <c r="D11" i="3"/>
  <c r="D12" i="3" l="1"/>
  <c r="C13" i="3"/>
  <c r="C14" i="3" l="1"/>
  <c r="D13" i="3"/>
  <c r="D14" i="3" l="1"/>
  <c r="C15" i="3"/>
  <c r="C16" i="3" l="1"/>
  <c r="D15" i="3"/>
  <c r="D16" i="3" l="1"/>
  <c r="C17" i="3"/>
  <c r="D17" i="3" l="1"/>
  <c r="C18" i="3"/>
  <c r="D18" i="3" l="1"/>
  <c r="C19" i="3"/>
  <c r="C20" i="3" l="1"/>
  <c r="D19" i="3"/>
  <c r="D20" i="3" l="1"/>
  <c r="C21" i="3"/>
  <c r="C22" i="3" l="1"/>
  <c r="D21" i="3"/>
  <c r="D22" i="3" l="1"/>
  <c r="C23" i="3"/>
  <c r="C24" i="3" l="1"/>
  <c r="D23" i="3"/>
  <c r="D24" i="3" l="1"/>
  <c r="C25" i="3"/>
  <c r="D25" i="3" l="1"/>
  <c r="C26" i="3"/>
  <c r="D26" i="3" l="1"/>
  <c r="C27" i="3"/>
  <c r="C28" i="3" l="1"/>
  <c r="D27" i="3"/>
  <c r="D28" i="3" l="1"/>
  <c r="C29" i="3"/>
  <c r="C30" i="3" l="1"/>
  <c r="D29" i="3"/>
  <c r="D30" i="3" l="1"/>
  <c r="C31" i="3"/>
  <c r="C32" i="3" l="1"/>
  <c r="D31" i="3"/>
  <c r="D32" i="3" l="1"/>
  <c r="C33" i="3"/>
  <c r="D33" i="3" l="1"/>
  <c r="C34" i="3"/>
  <c r="D34" i="3" l="1"/>
  <c r="C35" i="3"/>
  <c r="C36" i="3" l="1"/>
  <c r="D36" i="3" s="1"/>
  <c r="D35" i="3"/>
</calcChain>
</file>

<file path=xl/sharedStrings.xml><?xml version="1.0" encoding="utf-8"?>
<sst xmlns="http://schemas.openxmlformats.org/spreadsheetml/2006/main" count="182" uniqueCount="85">
  <si>
    <r>
      <t xml:space="preserve">Figura 2.1. </t>
    </r>
    <r>
      <rPr>
        <b/>
        <sz val="12"/>
        <color rgb="FF000000"/>
        <rFont val="Times New Roman"/>
        <family val="1"/>
      </rPr>
      <t>Tasso di disoccupazione in Italia</t>
    </r>
    <r>
      <rPr>
        <sz val="12"/>
        <color rgb="FF000000"/>
        <rFont val="Times New Roman"/>
        <family val="1"/>
      </rPr>
      <t>, serie trimestrale (1992.4-2001.2)</t>
    </r>
  </si>
  <si>
    <t>Y</t>
  </si>
  <si>
    <t>t</t>
  </si>
  <si>
    <t>t^2</t>
  </si>
  <si>
    <t>t^3</t>
  </si>
  <si>
    <t>t^4</t>
  </si>
  <si>
    <t>t^5</t>
  </si>
  <si>
    <t>OUTPUT RIEPILOGO</t>
  </si>
  <si>
    <t>Statistica della regressione</t>
  </si>
  <si>
    <t>R multiplo</t>
  </si>
  <si>
    <t>R al quadrato</t>
  </si>
  <si>
    <t>R al quadrato corretto</t>
  </si>
  <si>
    <t>Errore standard</t>
  </si>
  <si>
    <t>Osservazioni</t>
  </si>
  <si>
    <t>ANALISI VARIANZA</t>
  </si>
  <si>
    <t>Regressione</t>
  </si>
  <si>
    <t>Residuo</t>
  </si>
  <si>
    <t>Totale</t>
  </si>
  <si>
    <t>Intercetta</t>
  </si>
  <si>
    <t>gdl</t>
  </si>
  <si>
    <t>SQ</t>
  </si>
  <si>
    <t>MQ</t>
  </si>
  <si>
    <t>F</t>
  </si>
  <si>
    <t>Significatività F</t>
  </si>
  <si>
    <t>Coefficienti</t>
  </si>
  <si>
    <t>Stat t</t>
  </si>
  <si>
    <t>Valore di significatività</t>
  </si>
  <si>
    <t>Inferiore 95%</t>
  </si>
  <si>
    <t>Superiore 95%</t>
  </si>
  <si>
    <t>Inferiore 95,0%</t>
  </si>
  <si>
    <t>Superiore 95,0%</t>
  </si>
  <si>
    <t>OUTPUT RESIDUI</t>
  </si>
  <si>
    <t>Osservazione</t>
  </si>
  <si>
    <t>Previsto 9,328161</t>
  </si>
  <si>
    <t>Residui</t>
  </si>
  <si>
    <t>1992.4</t>
  </si>
  <si>
    <t>1993.1</t>
  </si>
  <si>
    <t>1993.2</t>
  </si>
  <si>
    <t>1993.3</t>
  </si>
  <si>
    <t>1993.4</t>
  </si>
  <si>
    <t>1994.1</t>
  </si>
  <si>
    <t>1994.2</t>
  </si>
  <si>
    <t>1994.3</t>
  </si>
  <si>
    <t>1994.4</t>
  </si>
  <si>
    <t>1995.1</t>
  </si>
  <si>
    <t>1995.2</t>
  </si>
  <si>
    <t>1995.3</t>
  </si>
  <si>
    <t>1995.4</t>
  </si>
  <si>
    <t>1996.1</t>
  </si>
  <si>
    <t>1996.2</t>
  </si>
  <si>
    <t>1996.3</t>
  </si>
  <si>
    <t>1996.4</t>
  </si>
  <si>
    <t>1997.1</t>
  </si>
  <si>
    <t>1997.2</t>
  </si>
  <si>
    <t>1997.3</t>
  </si>
  <si>
    <t>1997.4</t>
  </si>
  <si>
    <t>1998.1</t>
  </si>
  <si>
    <t>1998.2</t>
  </si>
  <si>
    <t>1998.3</t>
  </si>
  <si>
    <t>1998.4</t>
  </si>
  <si>
    <t>1999.1</t>
  </si>
  <si>
    <t>1999.2</t>
  </si>
  <si>
    <t>1999.3</t>
  </si>
  <si>
    <t>1999.4</t>
  </si>
  <si>
    <t>2000.1</t>
  </si>
  <si>
    <t>2000.2</t>
  </si>
  <si>
    <t>2000.3</t>
  </si>
  <si>
    <t>2000.4</t>
  </si>
  <si>
    <t>2001.1</t>
  </si>
  <si>
    <t>2001.2</t>
  </si>
  <si>
    <t>d1</t>
  </si>
  <si>
    <t>d2</t>
  </si>
  <si>
    <t>d3</t>
  </si>
  <si>
    <t>d4</t>
  </si>
  <si>
    <t>Variabile X 1</t>
  </si>
  <si>
    <t>Variabile X 2</t>
  </si>
  <si>
    <t>Variabile X 3</t>
  </si>
  <si>
    <t>Variabile X 4</t>
  </si>
  <si>
    <t>Variabile X 5</t>
  </si>
  <si>
    <t>Variabile X 6</t>
  </si>
  <si>
    <t>Y prevista</t>
  </si>
  <si>
    <t xml:space="preserve"> </t>
  </si>
  <si>
    <t>Stima del TREND: polinomio di ordine 2</t>
  </si>
  <si>
    <t>Ys-TREND</t>
  </si>
  <si>
    <t>Ys-Trend-Pol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</si>
</sst>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/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Dati!$B$2:$B$36</c:f>
              <c:numCache>
                <c:formatCode>General</c:formatCode>
                <c:ptCount val="35"/>
                <c:pt idx="0">
                  <c:v>9.3281609999999997</c:v>
                </c:pt>
                <c:pt idx="1">
                  <c:v>9.2623560000000005</c:v>
                </c:pt>
                <c:pt idx="2">
                  <c:v>10.23992</c:v>
                </c:pt>
                <c:pt idx="3">
                  <c:v>9.9376549999999995</c:v>
                </c:pt>
                <c:pt idx="4">
                  <c:v>10.90888</c:v>
                </c:pt>
                <c:pt idx="5">
                  <c:v>11.055</c:v>
                </c:pt>
                <c:pt idx="6">
                  <c:v>11.09276</c:v>
                </c:pt>
                <c:pt idx="7">
                  <c:v>10.518990000000001</c:v>
                </c:pt>
                <c:pt idx="8">
                  <c:v>11.59662</c:v>
                </c:pt>
                <c:pt idx="9">
                  <c:v>11.987869999999999</c:v>
                </c:pt>
                <c:pt idx="10">
                  <c:v>11.66901</c:v>
                </c:pt>
                <c:pt idx="11">
                  <c:v>11.30161</c:v>
                </c:pt>
                <c:pt idx="12">
                  <c:v>11.602349999999999</c:v>
                </c:pt>
                <c:pt idx="13">
                  <c:v>11.776400000000001</c:v>
                </c:pt>
                <c:pt idx="14">
                  <c:v>11.8741</c:v>
                </c:pt>
                <c:pt idx="15">
                  <c:v>11.24226</c:v>
                </c:pt>
                <c:pt idx="16">
                  <c:v>11.704560000000001</c:v>
                </c:pt>
                <c:pt idx="17">
                  <c:v>11.98945</c:v>
                </c:pt>
                <c:pt idx="18">
                  <c:v>11.99912</c:v>
                </c:pt>
                <c:pt idx="19">
                  <c:v>11.15315</c:v>
                </c:pt>
                <c:pt idx="20">
                  <c:v>11.82424</c:v>
                </c:pt>
                <c:pt idx="21">
                  <c:v>11.88189</c:v>
                </c:pt>
                <c:pt idx="22">
                  <c:v>12.11866</c:v>
                </c:pt>
                <c:pt idx="23">
                  <c:v>11.44164</c:v>
                </c:pt>
                <c:pt idx="24">
                  <c:v>11.92071</c:v>
                </c:pt>
                <c:pt idx="25">
                  <c:v>11.888769999999999</c:v>
                </c:pt>
                <c:pt idx="26">
                  <c:v>11.69</c:v>
                </c:pt>
                <c:pt idx="27">
                  <c:v>11.108750000000001</c:v>
                </c:pt>
                <c:pt idx="28">
                  <c:v>11.08222</c:v>
                </c:pt>
                <c:pt idx="29">
                  <c:v>11.37809</c:v>
                </c:pt>
                <c:pt idx="30">
                  <c:v>10.84132</c:v>
                </c:pt>
                <c:pt idx="31">
                  <c:v>10.1</c:v>
                </c:pt>
                <c:pt idx="32">
                  <c:v>9.9987410000000008</c:v>
                </c:pt>
                <c:pt idx="33">
                  <c:v>10.05856</c:v>
                </c:pt>
                <c:pt idx="34">
                  <c:v>9.6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77280"/>
        <c:axId val="108228608"/>
      </c:scatterChart>
      <c:valAx>
        <c:axId val="1081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228608"/>
        <c:crosses val="autoZero"/>
        <c:crossBetween val="midCat"/>
      </c:valAx>
      <c:valAx>
        <c:axId val="108228608"/>
        <c:scaling>
          <c:orientation val="minMax"/>
          <c:min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177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Dati!$B$2:$B$36</c:f>
              <c:numCache>
                <c:formatCode>General</c:formatCode>
                <c:ptCount val="35"/>
                <c:pt idx="0">
                  <c:v>9.3281609999999997</c:v>
                </c:pt>
                <c:pt idx="1">
                  <c:v>9.2623560000000005</c:v>
                </c:pt>
                <c:pt idx="2">
                  <c:v>10.23992</c:v>
                </c:pt>
                <c:pt idx="3">
                  <c:v>9.9376549999999995</c:v>
                </c:pt>
                <c:pt idx="4">
                  <c:v>10.90888</c:v>
                </c:pt>
                <c:pt idx="5">
                  <c:v>11.055</c:v>
                </c:pt>
                <c:pt idx="6">
                  <c:v>11.09276</c:v>
                </c:pt>
                <c:pt idx="7">
                  <c:v>10.518990000000001</c:v>
                </c:pt>
                <c:pt idx="8">
                  <c:v>11.59662</c:v>
                </c:pt>
                <c:pt idx="9">
                  <c:v>11.987869999999999</c:v>
                </c:pt>
                <c:pt idx="10">
                  <c:v>11.66901</c:v>
                </c:pt>
                <c:pt idx="11">
                  <c:v>11.30161</c:v>
                </c:pt>
                <c:pt idx="12">
                  <c:v>11.602349999999999</c:v>
                </c:pt>
                <c:pt idx="13">
                  <c:v>11.776400000000001</c:v>
                </c:pt>
                <c:pt idx="14">
                  <c:v>11.8741</c:v>
                </c:pt>
                <c:pt idx="15">
                  <c:v>11.24226</c:v>
                </c:pt>
                <c:pt idx="16">
                  <c:v>11.704560000000001</c:v>
                </c:pt>
                <c:pt idx="17">
                  <c:v>11.98945</c:v>
                </c:pt>
                <c:pt idx="18">
                  <c:v>11.99912</c:v>
                </c:pt>
                <c:pt idx="19">
                  <c:v>11.15315</c:v>
                </c:pt>
                <c:pt idx="20">
                  <c:v>11.82424</c:v>
                </c:pt>
                <c:pt idx="21">
                  <c:v>11.88189</c:v>
                </c:pt>
                <c:pt idx="22">
                  <c:v>12.11866</c:v>
                </c:pt>
                <c:pt idx="23">
                  <c:v>11.44164</c:v>
                </c:pt>
                <c:pt idx="24">
                  <c:v>11.92071</c:v>
                </c:pt>
                <c:pt idx="25">
                  <c:v>11.888769999999999</c:v>
                </c:pt>
                <c:pt idx="26">
                  <c:v>11.69</c:v>
                </c:pt>
                <c:pt idx="27">
                  <c:v>11.108750000000001</c:v>
                </c:pt>
                <c:pt idx="28">
                  <c:v>11.08222</c:v>
                </c:pt>
                <c:pt idx="29">
                  <c:v>11.37809</c:v>
                </c:pt>
                <c:pt idx="30">
                  <c:v>10.84132</c:v>
                </c:pt>
                <c:pt idx="31">
                  <c:v>10.1</c:v>
                </c:pt>
                <c:pt idx="32">
                  <c:v>9.9987410000000008</c:v>
                </c:pt>
                <c:pt idx="33">
                  <c:v>10.05856</c:v>
                </c:pt>
                <c:pt idx="34">
                  <c:v>9.6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Dati!$A$2:$A$36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Dati!$C$2:$C$36</c:f>
              <c:numCache>
                <c:formatCode>General</c:formatCode>
                <c:ptCount val="35"/>
                <c:pt idx="0">
                  <c:v>9.4563574108108117</c:v>
                </c:pt>
                <c:pt idx="1">
                  <c:v>9.7327695287909766</c:v>
                </c:pt>
                <c:pt idx="2">
                  <c:v>9.9929457557739561</c:v>
                </c:pt>
                <c:pt idx="3">
                  <c:v>10.23688609175975</c:v>
                </c:pt>
                <c:pt idx="4">
                  <c:v>10.464590536748361</c:v>
                </c:pt>
                <c:pt idx="5">
                  <c:v>10.676059090739786</c:v>
                </c:pt>
                <c:pt idx="6">
                  <c:v>10.871291753734024</c:v>
                </c:pt>
                <c:pt idx="7">
                  <c:v>11.050288525731078</c:v>
                </c:pt>
                <c:pt idx="8">
                  <c:v>11.213049406730947</c:v>
                </c:pt>
                <c:pt idx="9">
                  <c:v>11.359574396733631</c:v>
                </c:pt>
                <c:pt idx="10">
                  <c:v>11.489863495739131</c:v>
                </c:pt>
                <c:pt idx="11">
                  <c:v>11.603916703747444</c:v>
                </c:pt>
                <c:pt idx="12">
                  <c:v>11.701734020758574</c:v>
                </c:pt>
                <c:pt idx="13">
                  <c:v>11.783315446772516</c:v>
                </c:pt>
                <c:pt idx="14">
                  <c:v>11.848660981789275</c:v>
                </c:pt>
                <c:pt idx="15">
                  <c:v>11.89777062580885</c:v>
                </c:pt>
                <c:pt idx="16">
                  <c:v>11.930644378831239</c:v>
                </c:pt>
                <c:pt idx="17">
                  <c:v>11.947282240856442</c:v>
                </c:pt>
                <c:pt idx="18">
                  <c:v>11.947684211884459</c:v>
                </c:pt>
                <c:pt idx="19">
                  <c:v>11.931850291915291</c:v>
                </c:pt>
                <c:pt idx="20">
                  <c:v>11.899780480948939</c:v>
                </c:pt>
                <c:pt idx="21">
                  <c:v>11.851474778985402</c:v>
                </c:pt>
                <c:pt idx="22">
                  <c:v>11.786933186024678</c:v>
                </c:pt>
                <c:pt idx="23">
                  <c:v>11.706155702066773</c:v>
                </c:pt>
                <c:pt idx="24">
                  <c:v>11.60914232711168</c:v>
                </c:pt>
                <c:pt idx="25">
                  <c:v>11.495893061159403</c:v>
                </c:pt>
                <c:pt idx="26">
                  <c:v>11.36640790420994</c:v>
                </c:pt>
                <c:pt idx="27">
                  <c:v>11.220686856263296</c:v>
                </c:pt>
                <c:pt idx="28">
                  <c:v>11.058729917319461</c:v>
                </c:pt>
                <c:pt idx="29">
                  <c:v>10.880537087378443</c:v>
                </c:pt>
                <c:pt idx="30">
                  <c:v>10.686108366440239</c:v>
                </c:pt>
                <c:pt idx="31">
                  <c:v>10.47544375450485</c:v>
                </c:pt>
                <c:pt idx="32">
                  <c:v>10.248543251572276</c:v>
                </c:pt>
                <c:pt idx="33">
                  <c:v>10.005406857642518</c:v>
                </c:pt>
                <c:pt idx="34">
                  <c:v>9.7460345727155726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10080"/>
        <c:axId val="55711616"/>
      </c:scatterChart>
      <c:valAx>
        <c:axId val="5571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11616"/>
        <c:crosses val="autoZero"/>
        <c:crossBetween val="midCat"/>
      </c:valAx>
      <c:valAx>
        <c:axId val="55711616"/>
        <c:scaling>
          <c:orientation val="minMax"/>
          <c:min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710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xVal>
          <c:yVal>
            <c:numRef>
              <c:f>Dati!$B$2:$B$35</c:f>
              <c:numCache>
                <c:formatCode>General</c:formatCode>
                <c:ptCount val="34"/>
                <c:pt idx="0">
                  <c:v>9.3281609999999997</c:v>
                </c:pt>
                <c:pt idx="1">
                  <c:v>9.2623560000000005</c:v>
                </c:pt>
                <c:pt idx="2">
                  <c:v>10.23992</c:v>
                </c:pt>
                <c:pt idx="3">
                  <c:v>9.9376549999999995</c:v>
                </c:pt>
                <c:pt idx="4">
                  <c:v>10.90888</c:v>
                </c:pt>
                <c:pt idx="5">
                  <c:v>11.055</c:v>
                </c:pt>
                <c:pt idx="6">
                  <c:v>11.09276</c:v>
                </c:pt>
                <c:pt idx="7">
                  <c:v>10.518990000000001</c:v>
                </c:pt>
                <c:pt idx="8">
                  <c:v>11.59662</c:v>
                </c:pt>
                <c:pt idx="9">
                  <c:v>11.987869999999999</c:v>
                </c:pt>
                <c:pt idx="10">
                  <c:v>11.66901</c:v>
                </c:pt>
                <c:pt idx="11">
                  <c:v>11.30161</c:v>
                </c:pt>
                <c:pt idx="12">
                  <c:v>11.602349999999999</c:v>
                </c:pt>
                <c:pt idx="13">
                  <c:v>11.776400000000001</c:v>
                </c:pt>
                <c:pt idx="14">
                  <c:v>11.8741</c:v>
                </c:pt>
                <c:pt idx="15">
                  <c:v>11.24226</c:v>
                </c:pt>
                <c:pt idx="16">
                  <c:v>11.704560000000001</c:v>
                </c:pt>
                <c:pt idx="17">
                  <c:v>11.98945</c:v>
                </c:pt>
                <c:pt idx="18">
                  <c:v>11.99912</c:v>
                </c:pt>
                <c:pt idx="19">
                  <c:v>11.15315</c:v>
                </c:pt>
                <c:pt idx="20">
                  <c:v>11.82424</c:v>
                </c:pt>
                <c:pt idx="21">
                  <c:v>11.88189</c:v>
                </c:pt>
                <c:pt idx="22">
                  <c:v>12.11866</c:v>
                </c:pt>
                <c:pt idx="23">
                  <c:v>11.44164</c:v>
                </c:pt>
                <c:pt idx="24">
                  <c:v>11.92071</c:v>
                </c:pt>
                <c:pt idx="25">
                  <c:v>11.888769999999999</c:v>
                </c:pt>
                <c:pt idx="26">
                  <c:v>11.69</c:v>
                </c:pt>
                <c:pt idx="27">
                  <c:v>11.108750000000001</c:v>
                </c:pt>
                <c:pt idx="28">
                  <c:v>11.08222</c:v>
                </c:pt>
                <c:pt idx="29">
                  <c:v>11.37809</c:v>
                </c:pt>
                <c:pt idx="30">
                  <c:v>10.84132</c:v>
                </c:pt>
                <c:pt idx="31">
                  <c:v>10.1</c:v>
                </c:pt>
                <c:pt idx="32">
                  <c:v>9.9987410000000008</c:v>
                </c:pt>
                <c:pt idx="33">
                  <c:v>10.05856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Dati!$A$2:$A$35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xVal>
          <c:yVal>
            <c:numRef>
              <c:f>Dati!$C$2:$C$35</c:f>
              <c:numCache>
                <c:formatCode>General</c:formatCode>
                <c:ptCount val="34"/>
                <c:pt idx="0">
                  <c:v>9.4563574108108117</c:v>
                </c:pt>
                <c:pt idx="1">
                  <c:v>9.7327695287909766</c:v>
                </c:pt>
                <c:pt idx="2">
                  <c:v>9.9929457557739561</c:v>
                </c:pt>
                <c:pt idx="3">
                  <c:v>10.23688609175975</c:v>
                </c:pt>
                <c:pt idx="4">
                  <c:v>10.464590536748361</c:v>
                </c:pt>
                <c:pt idx="5">
                  <c:v>10.676059090739786</c:v>
                </c:pt>
                <c:pt idx="6">
                  <c:v>10.871291753734024</c:v>
                </c:pt>
                <c:pt idx="7">
                  <c:v>11.050288525731078</c:v>
                </c:pt>
                <c:pt idx="8">
                  <c:v>11.213049406730947</c:v>
                </c:pt>
                <c:pt idx="9">
                  <c:v>11.359574396733631</c:v>
                </c:pt>
                <c:pt idx="10">
                  <c:v>11.489863495739131</c:v>
                </c:pt>
                <c:pt idx="11">
                  <c:v>11.603916703747444</c:v>
                </c:pt>
                <c:pt idx="12">
                  <c:v>11.701734020758574</c:v>
                </c:pt>
                <c:pt idx="13">
                  <c:v>11.783315446772516</c:v>
                </c:pt>
                <c:pt idx="14">
                  <c:v>11.848660981789275</c:v>
                </c:pt>
                <c:pt idx="15">
                  <c:v>11.89777062580885</c:v>
                </c:pt>
                <c:pt idx="16">
                  <c:v>11.930644378831239</c:v>
                </c:pt>
                <c:pt idx="17">
                  <c:v>11.947282240856442</c:v>
                </c:pt>
                <c:pt idx="18">
                  <c:v>11.947684211884459</c:v>
                </c:pt>
                <c:pt idx="19">
                  <c:v>11.931850291915291</c:v>
                </c:pt>
                <c:pt idx="20">
                  <c:v>11.899780480948939</c:v>
                </c:pt>
                <c:pt idx="21">
                  <c:v>11.851474778985402</c:v>
                </c:pt>
                <c:pt idx="22">
                  <c:v>11.786933186024678</c:v>
                </c:pt>
                <c:pt idx="23">
                  <c:v>11.706155702066773</c:v>
                </c:pt>
                <c:pt idx="24">
                  <c:v>11.60914232711168</c:v>
                </c:pt>
                <c:pt idx="25">
                  <c:v>11.495893061159403</c:v>
                </c:pt>
                <c:pt idx="26">
                  <c:v>11.36640790420994</c:v>
                </c:pt>
                <c:pt idx="27">
                  <c:v>11.220686856263296</c:v>
                </c:pt>
                <c:pt idx="28">
                  <c:v>11.058729917319461</c:v>
                </c:pt>
                <c:pt idx="29">
                  <c:v>10.880537087378443</c:v>
                </c:pt>
                <c:pt idx="30">
                  <c:v>10.686108366440239</c:v>
                </c:pt>
                <c:pt idx="31">
                  <c:v>10.47544375450485</c:v>
                </c:pt>
                <c:pt idx="32">
                  <c:v>10.248543251572276</c:v>
                </c:pt>
                <c:pt idx="33">
                  <c:v>10.005406857642518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Dati!$A$2:$A$35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xVal>
          <c:yVal>
            <c:numRef>
              <c:f>Dati!$D$2:$D$35</c:f>
              <c:numCache>
                <c:formatCode>General</c:formatCode>
                <c:ptCount val="34"/>
                <c:pt idx="0">
                  <c:v>11.176609867226892</c:v>
                </c:pt>
                <c:pt idx="1">
                  <c:v>11.176326295951108</c:v>
                </c:pt>
                <c:pt idx="2">
                  <c:v>11.176042724675325</c:v>
                </c:pt>
                <c:pt idx="3">
                  <c:v>11.175759153399543</c:v>
                </c:pt>
                <c:pt idx="4">
                  <c:v>11.175475582123759</c:v>
                </c:pt>
                <c:pt idx="5">
                  <c:v>11.175192010847976</c:v>
                </c:pt>
                <c:pt idx="6">
                  <c:v>11.174908439572192</c:v>
                </c:pt>
                <c:pt idx="7">
                  <c:v>11.17462486829641</c:v>
                </c:pt>
                <c:pt idx="8">
                  <c:v>11.174341297020627</c:v>
                </c:pt>
                <c:pt idx="9">
                  <c:v>11.174057725744843</c:v>
                </c:pt>
                <c:pt idx="10">
                  <c:v>11.173774154469061</c:v>
                </c:pt>
                <c:pt idx="11">
                  <c:v>11.173490583193278</c:v>
                </c:pt>
                <c:pt idx="12">
                  <c:v>11.173207011917494</c:v>
                </c:pt>
                <c:pt idx="13">
                  <c:v>11.172923440641712</c:v>
                </c:pt>
                <c:pt idx="14">
                  <c:v>11.172639869365929</c:v>
                </c:pt>
                <c:pt idx="15">
                  <c:v>11.172356298090145</c:v>
                </c:pt>
                <c:pt idx="16">
                  <c:v>11.172072726814363</c:v>
                </c:pt>
                <c:pt idx="17">
                  <c:v>11.17178915553858</c:v>
                </c:pt>
                <c:pt idx="18">
                  <c:v>11.171505584262796</c:v>
                </c:pt>
                <c:pt idx="19">
                  <c:v>11.171222012987014</c:v>
                </c:pt>
                <c:pt idx="20">
                  <c:v>11.170938441711231</c:v>
                </c:pt>
                <c:pt idx="21">
                  <c:v>11.170654870435447</c:v>
                </c:pt>
                <c:pt idx="22">
                  <c:v>11.170371299159664</c:v>
                </c:pt>
                <c:pt idx="23">
                  <c:v>11.170087727883882</c:v>
                </c:pt>
                <c:pt idx="24">
                  <c:v>11.169804156608098</c:v>
                </c:pt>
                <c:pt idx="25">
                  <c:v>11.169520585332315</c:v>
                </c:pt>
                <c:pt idx="26">
                  <c:v>11.169237014056533</c:v>
                </c:pt>
                <c:pt idx="27">
                  <c:v>11.168953442780749</c:v>
                </c:pt>
                <c:pt idx="28">
                  <c:v>11.168669871504965</c:v>
                </c:pt>
                <c:pt idx="29">
                  <c:v>11.168386300229184</c:v>
                </c:pt>
                <c:pt idx="30">
                  <c:v>11.1681027289534</c:v>
                </c:pt>
                <c:pt idx="31">
                  <c:v>11.167819157677616</c:v>
                </c:pt>
                <c:pt idx="32">
                  <c:v>11.167535586401835</c:v>
                </c:pt>
                <c:pt idx="33">
                  <c:v>11.167252015126051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6032"/>
        <c:axId val="73924992"/>
      </c:scatterChart>
      <c:valAx>
        <c:axId val="6559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24992"/>
        <c:crosses val="autoZero"/>
        <c:crossBetween val="midCat"/>
      </c:valAx>
      <c:valAx>
        <c:axId val="73924992"/>
        <c:scaling>
          <c:orientation val="minMax"/>
          <c:min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596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Dati!$A$2:$A$36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Dati!$B$2:$B$36</c:f>
              <c:numCache>
                <c:formatCode>General</c:formatCode>
                <c:ptCount val="35"/>
                <c:pt idx="0">
                  <c:v>9.3281609999999997</c:v>
                </c:pt>
                <c:pt idx="1">
                  <c:v>9.2623560000000005</c:v>
                </c:pt>
                <c:pt idx="2">
                  <c:v>10.23992</c:v>
                </c:pt>
                <c:pt idx="3">
                  <c:v>9.9376549999999995</c:v>
                </c:pt>
                <c:pt idx="4">
                  <c:v>10.90888</c:v>
                </c:pt>
                <c:pt idx="5">
                  <c:v>11.055</c:v>
                </c:pt>
                <c:pt idx="6">
                  <c:v>11.09276</c:v>
                </c:pt>
                <c:pt idx="7">
                  <c:v>10.518990000000001</c:v>
                </c:pt>
                <c:pt idx="8">
                  <c:v>11.59662</c:v>
                </c:pt>
                <c:pt idx="9">
                  <c:v>11.987869999999999</c:v>
                </c:pt>
                <c:pt idx="10">
                  <c:v>11.66901</c:v>
                </c:pt>
                <c:pt idx="11">
                  <c:v>11.30161</c:v>
                </c:pt>
                <c:pt idx="12">
                  <c:v>11.602349999999999</c:v>
                </c:pt>
                <c:pt idx="13">
                  <c:v>11.776400000000001</c:v>
                </c:pt>
                <c:pt idx="14">
                  <c:v>11.8741</c:v>
                </c:pt>
                <c:pt idx="15">
                  <c:v>11.24226</c:v>
                </c:pt>
                <c:pt idx="16">
                  <c:v>11.704560000000001</c:v>
                </c:pt>
                <c:pt idx="17">
                  <c:v>11.98945</c:v>
                </c:pt>
                <c:pt idx="18">
                  <c:v>11.99912</c:v>
                </c:pt>
                <c:pt idx="19">
                  <c:v>11.15315</c:v>
                </c:pt>
                <c:pt idx="20">
                  <c:v>11.82424</c:v>
                </c:pt>
                <c:pt idx="21">
                  <c:v>11.88189</c:v>
                </c:pt>
                <c:pt idx="22">
                  <c:v>12.11866</c:v>
                </c:pt>
                <c:pt idx="23">
                  <c:v>11.44164</c:v>
                </c:pt>
                <c:pt idx="24">
                  <c:v>11.92071</c:v>
                </c:pt>
                <c:pt idx="25">
                  <c:v>11.888769999999999</c:v>
                </c:pt>
                <c:pt idx="26">
                  <c:v>11.69</c:v>
                </c:pt>
                <c:pt idx="27">
                  <c:v>11.108750000000001</c:v>
                </c:pt>
                <c:pt idx="28">
                  <c:v>11.08222</c:v>
                </c:pt>
                <c:pt idx="29">
                  <c:v>11.37809</c:v>
                </c:pt>
                <c:pt idx="30">
                  <c:v>10.84132</c:v>
                </c:pt>
                <c:pt idx="31">
                  <c:v>10.1</c:v>
                </c:pt>
                <c:pt idx="32">
                  <c:v>9.9987410000000008</c:v>
                </c:pt>
                <c:pt idx="33">
                  <c:v>10.05856</c:v>
                </c:pt>
                <c:pt idx="34">
                  <c:v>9.6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Dati!$A$2:$A$36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Dati!$C$2:$C$36</c:f>
              <c:numCache>
                <c:formatCode>General</c:formatCode>
                <c:ptCount val="35"/>
                <c:pt idx="0">
                  <c:v>9.4563574108108117</c:v>
                </c:pt>
                <c:pt idx="1">
                  <c:v>9.7327695287909766</c:v>
                </c:pt>
                <c:pt idx="2">
                  <c:v>9.9929457557739561</c:v>
                </c:pt>
                <c:pt idx="3">
                  <c:v>10.23688609175975</c:v>
                </c:pt>
                <c:pt idx="4">
                  <c:v>10.464590536748361</c:v>
                </c:pt>
                <c:pt idx="5">
                  <c:v>10.676059090739786</c:v>
                </c:pt>
                <c:pt idx="6">
                  <c:v>10.871291753734024</c:v>
                </c:pt>
                <c:pt idx="7">
                  <c:v>11.050288525731078</c:v>
                </c:pt>
                <c:pt idx="8">
                  <c:v>11.213049406730947</c:v>
                </c:pt>
                <c:pt idx="9">
                  <c:v>11.359574396733631</c:v>
                </c:pt>
                <c:pt idx="10">
                  <c:v>11.489863495739131</c:v>
                </c:pt>
                <c:pt idx="11">
                  <c:v>11.603916703747444</c:v>
                </c:pt>
                <c:pt idx="12">
                  <c:v>11.701734020758574</c:v>
                </c:pt>
                <c:pt idx="13">
                  <c:v>11.783315446772516</c:v>
                </c:pt>
                <c:pt idx="14">
                  <c:v>11.848660981789275</c:v>
                </c:pt>
                <c:pt idx="15">
                  <c:v>11.89777062580885</c:v>
                </c:pt>
                <c:pt idx="16">
                  <c:v>11.930644378831239</c:v>
                </c:pt>
                <c:pt idx="17">
                  <c:v>11.947282240856442</c:v>
                </c:pt>
                <c:pt idx="18">
                  <c:v>11.947684211884459</c:v>
                </c:pt>
                <c:pt idx="19">
                  <c:v>11.931850291915291</c:v>
                </c:pt>
                <c:pt idx="20">
                  <c:v>11.899780480948939</c:v>
                </c:pt>
                <c:pt idx="21">
                  <c:v>11.851474778985402</c:v>
                </c:pt>
                <c:pt idx="22">
                  <c:v>11.786933186024678</c:v>
                </c:pt>
                <c:pt idx="23">
                  <c:v>11.706155702066773</c:v>
                </c:pt>
                <c:pt idx="24">
                  <c:v>11.60914232711168</c:v>
                </c:pt>
                <c:pt idx="25">
                  <c:v>11.495893061159403</c:v>
                </c:pt>
                <c:pt idx="26">
                  <c:v>11.36640790420994</c:v>
                </c:pt>
                <c:pt idx="27">
                  <c:v>11.220686856263296</c:v>
                </c:pt>
                <c:pt idx="28">
                  <c:v>11.058729917319461</c:v>
                </c:pt>
                <c:pt idx="29">
                  <c:v>10.880537087378443</c:v>
                </c:pt>
                <c:pt idx="30">
                  <c:v>10.686108366440239</c:v>
                </c:pt>
                <c:pt idx="31">
                  <c:v>10.47544375450485</c:v>
                </c:pt>
                <c:pt idx="32">
                  <c:v>10.248543251572276</c:v>
                </c:pt>
                <c:pt idx="33">
                  <c:v>10.005406857642518</c:v>
                </c:pt>
                <c:pt idx="34">
                  <c:v>9.7460345727155726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Dati!$A$2:$A$36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Dati!$E$2:$E$36</c:f>
              <c:numCache>
                <c:formatCode>General</c:formatCode>
                <c:ptCount val="35"/>
                <c:pt idx="0">
                  <c:v>9.454928821275816</c:v>
                </c:pt>
                <c:pt idx="1">
                  <c:v>9.8690488711866937</c:v>
                </c:pt>
                <c:pt idx="2">
                  <c:v>10.12034669887535</c:v>
                </c:pt>
                <c:pt idx="3">
                  <c:v>9.7959541015882188</c:v>
                </c:pt>
                <c:pt idx="4">
                  <c:v>10.49420019537853</c:v>
                </c:pt>
                <c:pt idx="5">
                  <c:v>10.841232010589467</c:v>
                </c:pt>
                <c:pt idx="6">
                  <c:v>11.025441603578182</c:v>
                </c:pt>
                <c:pt idx="7">
                  <c:v>10.633960771591111</c:v>
                </c:pt>
                <c:pt idx="8">
                  <c:v>11.265118630681481</c:v>
                </c:pt>
                <c:pt idx="9">
                  <c:v>11.545062211192477</c:v>
                </c:pt>
                <c:pt idx="10">
                  <c:v>11.662183569481252</c:v>
                </c:pt>
                <c:pt idx="11">
                  <c:v>11.20361450279424</c:v>
                </c:pt>
                <c:pt idx="12">
                  <c:v>11.767684127184669</c:v>
                </c:pt>
                <c:pt idx="13">
                  <c:v>11.980539472995726</c:v>
                </c:pt>
                <c:pt idx="14">
                  <c:v>12.030572596584559</c:v>
                </c:pt>
                <c:pt idx="15">
                  <c:v>11.504915295197605</c:v>
                </c:pt>
                <c:pt idx="16">
                  <c:v>12.001896684888095</c:v>
                </c:pt>
                <c:pt idx="17">
                  <c:v>12.147663795999209</c:v>
                </c:pt>
                <c:pt idx="18">
                  <c:v>12.130608684888102</c:v>
                </c:pt>
                <c:pt idx="19">
                  <c:v>11.537863148801209</c:v>
                </c:pt>
                <c:pt idx="20">
                  <c:v>11.967756303791758</c:v>
                </c:pt>
                <c:pt idx="21">
                  <c:v>12.046435180202932</c:v>
                </c:pt>
                <c:pt idx="22">
                  <c:v>11.962291834391884</c:v>
                </c:pt>
                <c:pt idx="23">
                  <c:v>11.30245806360505</c:v>
                </c:pt>
                <c:pt idx="24">
                  <c:v>11.665262983895657</c:v>
                </c:pt>
                <c:pt idx="25">
                  <c:v>11.67685362560689</c:v>
                </c:pt>
                <c:pt idx="26">
                  <c:v>11.525622045095902</c:v>
                </c:pt>
                <c:pt idx="27">
                  <c:v>10.798700039609127</c:v>
                </c:pt>
                <c:pt idx="28">
                  <c:v>11.094416725199794</c:v>
                </c:pt>
                <c:pt idx="29">
                  <c:v>11.038919132211088</c:v>
                </c:pt>
                <c:pt idx="30">
                  <c:v>10.820599317000157</c:v>
                </c:pt>
                <c:pt idx="31">
                  <c:v>10.026589076813442</c:v>
                </c:pt>
                <c:pt idx="32">
                  <c:v>10.25521752770417</c:v>
                </c:pt>
                <c:pt idx="33">
                  <c:v>10.132631700015521</c:v>
                </c:pt>
                <c:pt idx="34">
                  <c:v>9.8472236501046506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4016"/>
        <c:axId val="98292480"/>
      </c:scatterChart>
      <c:valAx>
        <c:axId val="9829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292480"/>
        <c:crosses val="autoZero"/>
        <c:crossBetween val="midCat"/>
      </c:valAx>
      <c:valAx>
        <c:axId val="98292480"/>
        <c:scaling>
          <c:orientation val="minMax"/>
          <c:min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294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444500</xdr:colOff>
      <xdr:row>7</xdr:row>
      <xdr:rowOff>60325</xdr:rowOff>
    </xdr:from>
    <xdr:to>
      <xdr:col>16</xdr:col>
      <xdr:colOff>15875</xdr:colOff>
      <xdr:row>22</xdr:row>
      <xdr:rowOff>133351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460374</xdr:colOff>
      <xdr:row>28</xdr:row>
      <xdr:rowOff>88900</xdr:rowOff>
    </xdr:from>
    <xdr:to>
      <xdr:col>16</xdr:col>
      <xdr:colOff>25400</xdr:colOff>
      <xdr:row>44</xdr:row>
      <xdr:rowOff>127000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355600</xdr:colOff>
      <xdr:row>47</xdr:row>
      <xdr:rowOff>12700</xdr:rowOff>
    </xdr:from>
    <xdr:to>
      <xdr:col>15</xdr:col>
      <xdr:colOff>577849</xdr:colOff>
      <xdr:row>61</xdr:row>
      <xdr:rowOff>177800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304799</xdr:colOff>
      <xdr:row>63</xdr:row>
      <xdr:rowOff>69850</xdr:rowOff>
    </xdr:from>
    <xdr:to>
      <xdr:col>16</xdr:col>
      <xdr:colOff>19050</xdr:colOff>
      <xdr:row>78</xdr:row>
      <xdr:rowOff>50800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57" workbookViewId="0">
      <selection activeCell="H79" sqref="H79"/>
    </sheetView>
  </sheetViews>
  <sheetFormatPr defaultRowHeight="14.5" x14ac:dyDescent="0.35"/>
  <cols>
    <col min="1" max="1" width="8.7265625" style="2"/>
    <col min="3" max="3" width="15.453125" style="2" customWidth="1"/>
    <col min="4" max="4" width="14.54296875" customWidth="1"/>
    <col min="5" max="5" width="13.26953125" customWidth="1"/>
  </cols>
  <sheetData>
    <row r="1" spans="1:7" x14ac:dyDescent="0.35">
      <c r="A1" s="7"/>
      <c r="B1" s="7" t="s">
        <v>1</v>
      </c>
      <c r="C1" s="7" t="s">
        <v>83</v>
      </c>
      <c r="D1" s="13" t="s">
        <v>84</v>
      </c>
    </row>
    <row r="2" spans="1:7" x14ac:dyDescent="0.35">
      <c r="A2" s="2">
        <v>1</v>
      </c>
      <c r="B2">
        <v>9.3281609999999997</v>
      </c>
      <c r="C2" s="11">
        <v>9.4563574108108117</v>
      </c>
      <c r="D2" s="3">
        <v>11.176609867226892</v>
      </c>
      <c r="E2" s="3">
        <v>9.454928821275816</v>
      </c>
    </row>
    <row r="3" spans="1:7" x14ac:dyDescent="0.35">
      <c r="A3" s="2">
        <f>A2+1</f>
        <v>2</v>
      </c>
      <c r="B3">
        <v>9.2623560000000005</v>
      </c>
      <c r="C3" s="11">
        <v>9.7327695287909766</v>
      </c>
      <c r="D3" s="3">
        <v>11.176326295951108</v>
      </c>
      <c r="E3" s="3">
        <v>9.8690488711866937</v>
      </c>
    </row>
    <row r="4" spans="1:7" x14ac:dyDescent="0.35">
      <c r="A4" s="2">
        <f t="shared" ref="A4:A36" si="0">A3+1</f>
        <v>3</v>
      </c>
      <c r="B4">
        <v>10.23992</v>
      </c>
      <c r="C4" s="11">
        <v>9.9929457557739561</v>
      </c>
      <c r="D4" s="3">
        <v>11.176042724675325</v>
      </c>
      <c r="E4" s="3">
        <v>10.12034669887535</v>
      </c>
    </row>
    <row r="5" spans="1:7" ht="15.5" x14ac:dyDescent="0.35">
      <c r="A5" s="2">
        <f t="shared" si="0"/>
        <v>4</v>
      </c>
      <c r="B5">
        <v>9.9376549999999995</v>
      </c>
      <c r="C5" s="11">
        <v>10.23688609175975</v>
      </c>
      <c r="D5" s="3">
        <v>11.175759153399543</v>
      </c>
      <c r="E5" s="3">
        <v>9.7959541015882188</v>
      </c>
      <c r="G5" s="1" t="s">
        <v>0</v>
      </c>
    </row>
    <row r="6" spans="1:7" x14ac:dyDescent="0.35">
      <c r="A6" s="2">
        <f t="shared" si="0"/>
        <v>5</v>
      </c>
      <c r="B6">
        <v>10.90888</v>
      </c>
      <c r="C6" s="11">
        <v>10.464590536748361</v>
      </c>
      <c r="D6" s="3">
        <v>11.175475582123759</v>
      </c>
      <c r="E6" s="3">
        <v>10.49420019537853</v>
      </c>
    </row>
    <row r="7" spans="1:7" x14ac:dyDescent="0.35">
      <c r="A7" s="2">
        <f t="shared" si="0"/>
        <v>6</v>
      </c>
      <c r="B7">
        <v>11.055</v>
      </c>
      <c r="C7" s="11">
        <v>10.676059090739786</v>
      </c>
      <c r="D7" s="3">
        <v>11.175192010847976</v>
      </c>
      <c r="E7" s="3">
        <v>10.841232010589467</v>
      </c>
    </row>
    <row r="8" spans="1:7" x14ac:dyDescent="0.35">
      <c r="A8" s="2">
        <f t="shared" si="0"/>
        <v>7</v>
      </c>
      <c r="B8">
        <v>11.09276</v>
      </c>
      <c r="C8" s="11">
        <v>10.871291753734024</v>
      </c>
      <c r="D8" s="3">
        <v>11.174908439572192</v>
      </c>
      <c r="E8" s="3">
        <v>11.025441603578182</v>
      </c>
    </row>
    <row r="9" spans="1:7" x14ac:dyDescent="0.35">
      <c r="A9" s="2">
        <f t="shared" si="0"/>
        <v>8</v>
      </c>
      <c r="B9">
        <v>10.518990000000001</v>
      </c>
      <c r="C9" s="11">
        <v>11.050288525731078</v>
      </c>
      <c r="D9" s="3">
        <v>11.17462486829641</v>
      </c>
      <c r="E9" s="3">
        <v>10.633960771591111</v>
      </c>
    </row>
    <row r="10" spans="1:7" x14ac:dyDescent="0.35">
      <c r="A10" s="2">
        <f t="shared" si="0"/>
        <v>9</v>
      </c>
      <c r="B10">
        <v>11.59662</v>
      </c>
      <c r="C10" s="11">
        <v>11.213049406730947</v>
      </c>
      <c r="D10" s="3">
        <v>11.174341297020627</v>
      </c>
      <c r="E10" s="3">
        <v>11.265118630681481</v>
      </c>
    </row>
    <row r="11" spans="1:7" x14ac:dyDescent="0.35">
      <c r="A11" s="2">
        <f t="shared" si="0"/>
        <v>10</v>
      </c>
      <c r="B11">
        <v>11.987869999999999</v>
      </c>
      <c r="C11" s="11">
        <v>11.359574396733631</v>
      </c>
      <c r="D11" s="3">
        <v>11.174057725744843</v>
      </c>
      <c r="E11" s="3">
        <v>11.545062211192477</v>
      </c>
    </row>
    <row r="12" spans="1:7" x14ac:dyDescent="0.35">
      <c r="A12" s="2">
        <f t="shared" si="0"/>
        <v>11</v>
      </c>
      <c r="B12">
        <v>11.66901</v>
      </c>
      <c r="C12" s="11">
        <v>11.489863495739131</v>
      </c>
      <c r="D12" s="3">
        <v>11.173774154469061</v>
      </c>
      <c r="E12" s="3">
        <v>11.662183569481252</v>
      </c>
    </row>
    <row r="13" spans="1:7" x14ac:dyDescent="0.35">
      <c r="A13" s="2">
        <f t="shared" si="0"/>
        <v>12</v>
      </c>
      <c r="B13">
        <v>11.30161</v>
      </c>
      <c r="C13" s="11">
        <v>11.603916703747444</v>
      </c>
      <c r="D13" s="3">
        <v>11.173490583193278</v>
      </c>
      <c r="E13" s="3">
        <v>11.20361450279424</v>
      </c>
    </row>
    <row r="14" spans="1:7" x14ac:dyDescent="0.35">
      <c r="A14" s="2">
        <f t="shared" si="0"/>
        <v>13</v>
      </c>
      <c r="B14">
        <v>11.602349999999999</v>
      </c>
      <c r="C14" s="11">
        <v>11.701734020758574</v>
      </c>
      <c r="D14" s="3">
        <v>11.173207011917494</v>
      </c>
      <c r="E14" s="3">
        <v>11.767684127184669</v>
      </c>
    </row>
    <row r="15" spans="1:7" x14ac:dyDescent="0.35">
      <c r="A15" s="2">
        <f t="shared" si="0"/>
        <v>14</v>
      </c>
      <c r="B15">
        <v>11.776400000000001</v>
      </c>
      <c r="C15" s="11">
        <v>11.783315446772516</v>
      </c>
      <c r="D15" s="3">
        <v>11.172923440641712</v>
      </c>
      <c r="E15" s="3">
        <v>11.980539472995726</v>
      </c>
    </row>
    <row r="16" spans="1:7" x14ac:dyDescent="0.35">
      <c r="A16" s="2">
        <f t="shared" si="0"/>
        <v>15</v>
      </c>
      <c r="B16">
        <v>11.8741</v>
      </c>
      <c r="C16" s="11">
        <v>11.848660981789275</v>
      </c>
      <c r="D16" s="3">
        <v>11.172639869365929</v>
      </c>
      <c r="E16" s="3">
        <v>12.030572596584559</v>
      </c>
    </row>
    <row r="17" spans="1:7" x14ac:dyDescent="0.35">
      <c r="A17" s="2">
        <f t="shared" si="0"/>
        <v>16</v>
      </c>
      <c r="B17">
        <v>11.24226</v>
      </c>
      <c r="C17" s="11">
        <v>11.89777062580885</v>
      </c>
      <c r="D17" s="3">
        <v>11.172356298090145</v>
      </c>
      <c r="E17" s="3">
        <v>11.504915295197605</v>
      </c>
    </row>
    <row r="18" spans="1:7" x14ac:dyDescent="0.35">
      <c r="A18" s="2">
        <f t="shared" si="0"/>
        <v>17</v>
      </c>
      <c r="B18">
        <v>11.704560000000001</v>
      </c>
      <c r="C18" s="11">
        <v>11.930644378831239</v>
      </c>
      <c r="D18" s="3">
        <v>11.172072726814363</v>
      </c>
      <c r="E18" s="3">
        <v>12.001896684888095</v>
      </c>
    </row>
    <row r="19" spans="1:7" x14ac:dyDescent="0.35">
      <c r="A19" s="2">
        <f t="shared" si="0"/>
        <v>18</v>
      </c>
      <c r="B19">
        <v>11.98945</v>
      </c>
      <c r="C19" s="11">
        <v>11.947282240856442</v>
      </c>
      <c r="D19" s="3">
        <v>11.17178915553858</v>
      </c>
      <c r="E19" s="3">
        <v>12.147663795999209</v>
      </c>
    </row>
    <row r="20" spans="1:7" x14ac:dyDescent="0.35">
      <c r="A20" s="2">
        <f t="shared" si="0"/>
        <v>19</v>
      </c>
      <c r="B20">
        <v>11.99912</v>
      </c>
      <c r="C20" s="11">
        <v>11.947684211884459</v>
      </c>
      <c r="D20" s="3">
        <v>11.171505584262796</v>
      </c>
      <c r="E20" s="3">
        <v>12.130608684888102</v>
      </c>
    </row>
    <row r="21" spans="1:7" x14ac:dyDescent="0.35">
      <c r="A21" s="2">
        <f t="shared" si="0"/>
        <v>20</v>
      </c>
      <c r="B21">
        <v>11.15315</v>
      </c>
      <c r="C21" s="11">
        <v>11.931850291915291</v>
      </c>
      <c r="D21" s="3">
        <v>11.171222012987014</v>
      </c>
      <c r="E21" s="3">
        <v>11.537863148801209</v>
      </c>
    </row>
    <row r="22" spans="1:7" x14ac:dyDescent="0.35">
      <c r="A22" s="2">
        <f t="shared" si="0"/>
        <v>21</v>
      </c>
      <c r="B22">
        <v>11.82424</v>
      </c>
      <c r="C22" s="11">
        <v>11.899780480948939</v>
      </c>
      <c r="D22" s="3">
        <v>11.170938441711231</v>
      </c>
      <c r="E22" s="3">
        <v>11.967756303791758</v>
      </c>
    </row>
    <row r="23" spans="1:7" x14ac:dyDescent="0.35">
      <c r="A23" s="2">
        <f t="shared" si="0"/>
        <v>22</v>
      </c>
      <c r="B23">
        <v>11.88189</v>
      </c>
      <c r="C23" s="11">
        <v>11.851474778985402</v>
      </c>
      <c r="D23" s="3">
        <v>11.170654870435447</v>
      </c>
      <c r="E23" s="3">
        <v>12.046435180202932</v>
      </c>
    </row>
    <row r="24" spans="1:7" x14ac:dyDescent="0.35">
      <c r="A24" s="2">
        <f t="shared" si="0"/>
        <v>23</v>
      </c>
      <c r="B24">
        <v>12.11866</v>
      </c>
      <c r="C24" s="11">
        <v>11.786933186024678</v>
      </c>
      <c r="D24" s="3">
        <v>11.170371299159664</v>
      </c>
      <c r="E24" s="3">
        <v>11.962291834391884</v>
      </c>
    </row>
    <row r="25" spans="1:7" x14ac:dyDescent="0.35">
      <c r="A25" s="2">
        <f t="shared" si="0"/>
        <v>24</v>
      </c>
      <c r="B25">
        <v>11.44164</v>
      </c>
      <c r="C25" s="11">
        <v>11.706155702066773</v>
      </c>
      <c r="D25" s="3">
        <v>11.170087727883882</v>
      </c>
      <c r="E25" s="3">
        <v>11.30245806360505</v>
      </c>
    </row>
    <row r="26" spans="1:7" x14ac:dyDescent="0.35">
      <c r="A26" s="2">
        <f t="shared" si="0"/>
        <v>25</v>
      </c>
      <c r="B26">
        <v>11.92071</v>
      </c>
      <c r="C26" s="11">
        <v>11.60914232711168</v>
      </c>
      <c r="D26" s="3">
        <v>11.169804156608098</v>
      </c>
      <c r="E26" s="3">
        <v>11.665262983895657</v>
      </c>
    </row>
    <row r="27" spans="1:7" x14ac:dyDescent="0.35">
      <c r="A27" s="2">
        <f t="shared" si="0"/>
        <v>26</v>
      </c>
      <c r="B27">
        <v>11.888769999999999</v>
      </c>
      <c r="C27" s="11">
        <v>11.495893061159403</v>
      </c>
      <c r="D27" s="3">
        <v>11.169520585332315</v>
      </c>
      <c r="E27" s="3">
        <v>11.67685362560689</v>
      </c>
      <c r="G27" s="10" t="s">
        <v>82</v>
      </c>
    </row>
    <row r="28" spans="1:7" x14ac:dyDescent="0.35">
      <c r="A28" s="2">
        <f t="shared" si="0"/>
        <v>27</v>
      </c>
      <c r="B28">
        <v>11.69</v>
      </c>
      <c r="C28" s="11">
        <v>11.36640790420994</v>
      </c>
      <c r="D28" s="3">
        <v>11.169237014056533</v>
      </c>
      <c r="E28" s="3">
        <v>11.525622045095902</v>
      </c>
    </row>
    <row r="29" spans="1:7" x14ac:dyDescent="0.35">
      <c r="A29" s="2">
        <f t="shared" si="0"/>
        <v>28</v>
      </c>
      <c r="B29">
        <v>11.108750000000001</v>
      </c>
      <c r="C29" s="11">
        <v>11.220686856263296</v>
      </c>
      <c r="D29" s="3">
        <v>11.168953442780749</v>
      </c>
      <c r="E29" s="3">
        <v>10.798700039609127</v>
      </c>
    </row>
    <row r="30" spans="1:7" x14ac:dyDescent="0.35">
      <c r="A30" s="2">
        <f t="shared" si="0"/>
        <v>29</v>
      </c>
      <c r="B30">
        <v>11.08222</v>
      </c>
      <c r="C30" s="11">
        <v>11.058729917319461</v>
      </c>
      <c r="D30" s="3">
        <v>11.168669871504965</v>
      </c>
      <c r="E30" s="3">
        <v>11.094416725199794</v>
      </c>
    </row>
    <row r="31" spans="1:7" x14ac:dyDescent="0.35">
      <c r="A31" s="2">
        <f t="shared" si="0"/>
        <v>30</v>
      </c>
      <c r="B31">
        <v>11.37809</v>
      </c>
      <c r="C31" s="11">
        <v>10.880537087378443</v>
      </c>
      <c r="D31" s="3">
        <v>11.168386300229184</v>
      </c>
      <c r="E31" s="3">
        <v>11.038919132211088</v>
      </c>
    </row>
    <row r="32" spans="1:7" x14ac:dyDescent="0.35">
      <c r="A32" s="2">
        <f t="shared" si="0"/>
        <v>31</v>
      </c>
      <c r="B32">
        <v>10.84132</v>
      </c>
      <c r="C32" s="11">
        <v>10.686108366440239</v>
      </c>
      <c r="D32" s="3">
        <v>11.1681027289534</v>
      </c>
      <c r="E32" s="3">
        <v>10.820599317000157</v>
      </c>
    </row>
    <row r="33" spans="1:5" x14ac:dyDescent="0.35">
      <c r="A33" s="2">
        <f t="shared" si="0"/>
        <v>32</v>
      </c>
      <c r="B33">
        <v>10.1</v>
      </c>
      <c r="C33" s="11">
        <v>10.47544375450485</v>
      </c>
      <c r="D33" s="3">
        <v>11.167819157677616</v>
      </c>
      <c r="E33" s="3">
        <v>10.026589076813442</v>
      </c>
    </row>
    <row r="34" spans="1:5" x14ac:dyDescent="0.35">
      <c r="A34" s="2">
        <f t="shared" si="0"/>
        <v>33</v>
      </c>
      <c r="B34">
        <v>9.9987410000000008</v>
      </c>
      <c r="C34" s="11">
        <v>10.248543251572276</v>
      </c>
      <c r="D34" s="3">
        <v>11.167535586401835</v>
      </c>
      <c r="E34" s="3">
        <v>10.25521752770417</v>
      </c>
    </row>
    <row r="35" spans="1:5" ht="15" thickBot="1" x14ac:dyDescent="0.4">
      <c r="A35" s="2">
        <f t="shared" si="0"/>
        <v>34</v>
      </c>
      <c r="B35">
        <v>10.05856</v>
      </c>
      <c r="C35" s="11">
        <v>10.005406857642518</v>
      </c>
      <c r="D35" s="4">
        <v>11.167252015126051</v>
      </c>
      <c r="E35" s="3">
        <v>10.132631700015521</v>
      </c>
    </row>
    <row r="36" spans="1:5" ht="15" thickBot="1" x14ac:dyDescent="0.4">
      <c r="A36" s="2">
        <f t="shared" si="0"/>
        <v>35</v>
      </c>
      <c r="B36">
        <v>9.6</v>
      </c>
      <c r="C36" s="12">
        <v>9.7460345727155726</v>
      </c>
      <c r="E36" s="4">
        <v>9.8472236501046506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B25" sqref="B25:B58"/>
    </sheetView>
  </sheetViews>
  <sheetFormatPr defaultRowHeight="14.5" x14ac:dyDescent="0.35"/>
  <cols>
    <col min="1" max="1" width="23" customWidth="1"/>
    <col min="2" max="2" width="12.54296875" customWidth="1"/>
  </cols>
  <sheetData>
    <row r="1" spans="1:9" x14ac:dyDescent="0.35">
      <c r="A1" t="s">
        <v>7</v>
      </c>
    </row>
    <row r="2" spans="1:9" ht="15" thickBot="1" x14ac:dyDescent="0.4"/>
    <row r="3" spans="1:9" x14ac:dyDescent="0.35">
      <c r="A3" s="6" t="s">
        <v>8</v>
      </c>
      <c r="B3" s="6"/>
    </row>
    <row r="4" spans="1:9" x14ac:dyDescent="0.35">
      <c r="A4" s="3" t="s">
        <v>9</v>
      </c>
      <c r="B4" s="3">
        <v>3.6281796541784788E-3</v>
      </c>
    </row>
    <row r="5" spans="1:9" x14ac:dyDescent="0.35">
      <c r="A5" s="3" t="s">
        <v>10</v>
      </c>
      <c r="B5" s="3">
        <v>1.3163687602994664E-5</v>
      </c>
    </row>
    <row r="6" spans="1:9" x14ac:dyDescent="0.35">
      <c r="A6" s="3" t="s">
        <v>11</v>
      </c>
      <c r="B6" s="3">
        <v>-3.1236424947159412E-2</v>
      </c>
      <c r="F6" t="s">
        <v>81</v>
      </c>
    </row>
    <row r="7" spans="1:9" x14ac:dyDescent="0.35">
      <c r="A7" s="3" t="s">
        <v>12</v>
      </c>
      <c r="B7" s="3">
        <v>0.79037907412824659</v>
      </c>
    </row>
    <row r="8" spans="1:9" ht="15" thickBot="1" x14ac:dyDescent="0.4">
      <c r="A8" s="4" t="s">
        <v>13</v>
      </c>
      <c r="B8" s="4">
        <v>34</v>
      </c>
    </row>
    <row r="10" spans="1:9" ht="15" thickBot="1" x14ac:dyDescent="0.4">
      <c r="A10" t="s">
        <v>14</v>
      </c>
    </row>
    <row r="11" spans="1:9" x14ac:dyDescent="0.35">
      <c r="A11" s="5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23</v>
      </c>
    </row>
    <row r="12" spans="1:9" x14ac:dyDescent="0.35">
      <c r="A12" s="3" t="s">
        <v>15</v>
      </c>
      <c r="B12" s="3">
        <v>1</v>
      </c>
      <c r="C12" s="3">
        <v>2.6315045749569776E-4</v>
      </c>
      <c r="D12" s="3">
        <v>2.6315045749569776E-4</v>
      </c>
      <c r="E12" s="3">
        <v>4.2124354841430536E-4</v>
      </c>
      <c r="F12" s="3">
        <v>0.98375263727713069</v>
      </c>
    </row>
    <row r="13" spans="1:9" x14ac:dyDescent="0.35">
      <c r="A13" s="3" t="s">
        <v>16</v>
      </c>
      <c r="B13" s="3">
        <v>32</v>
      </c>
      <c r="C13" s="3">
        <v>19.990370586234381</v>
      </c>
      <c r="D13" s="3">
        <v>0.62469908081982439</v>
      </c>
      <c r="E13" s="3"/>
      <c r="F13" s="3"/>
    </row>
    <row r="14" spans="1:9" ht="15" thickBot="1" x14ac:dyDescent="0.4">
      <c r="A14" s="4" t="s">
        <v>17</v>
      </c>
      <c r="B14" s="4">
        <v>33</v>
      </c>
      <c r="C14" s="4">
        <v>19.990633736691876</v>
      </c>
      <c r="D14" s="4"/>
      <c r="E14" s="4"/>
      <c r="F14" s="4"/>
    </row>
    <row r="15" spans="1:9" ht="15" thickBot="1" x14ac:dyDescent="0.4"/>
    <row r="16" spans="1:9" x14ac:dyDescent="0.35">
      <c r="A16" s="5"/>
      <c r="B16" s="5" t="s">
        <v>24</v>
      </c>
      <c r="C16" s="5" t="s">
        <v>12</v>
      </c>
      <c r="D16" s="5" t="s">
        <v>25</v>
      </c>
      <c r="E16" s="5" t="s">
        <v>26</v>
      </c>
      <c r="F16" s="5" t="s">
        <v>27</v>
      </c>
      <c r="G16" s="5" t="s">
        <v>28</v>
      </c>
      <c r="H16" s="5" t="s">
        <v>29</v>
      </c>
      <c r="I16" s="5" t="s">
        <v>30</v>
      </c>
    </row>
    <row r="17" spans="1:9" x14ac:dyDescent="0.35">
      <c r="A17" s="3" t="s">
        <v>18</v>
      </c>
      <c r="B17" s="3">
        <v>11.177177009778458</v>
      </c>
      <c r="C17" s="3">
        <v>0.28932129791442701</v>
      </c>
      <c r="D17" s="3">
        <v>38.632403111520496</v>
      </c>
      <c r="E17" s="3">
        <v>2.0083402227730235E-28</v>
      </c>
      <c r="F17" s="3">
        <v>10.587848813702653</v>
      </c>
      <c r="G17" s="3">
        <v>11.766505205854262</v>
      </c>
      <c r="H17" s="3">
        <v>10.587848813702653</v>
      </c>
      <c r="I17" s="3">
        <v>11.766505205854262</v>
      </c>
    </row>
    <row r="18" spans="1:9" ht="15" thickBot="1" x14ac:dyDescent="0.4">
      <c r="A18" s="4">
        <v>1</v>
      </c>
      <c r="B18" s="4">
        <v>-2.8357127578304591E-4</v>
      </c>
      <c r="C18" s="4">
        <v>1.3816422517792654E-2</v>
      </c>
      <c r="D18" s="4">
        <v>-2.0524218582477886E-2</v>
      </c>
      <c r="E18" s="4">
        <v>0.98375263727699369</v>
      </c>
      <c r="F18" s="4">
        <v>-2.8426702864526851E-2</v>
      </c>
      <c r="G18" s="4">
        <v>2.785956031296076E-2</v>
      </c>
      <c r="H18" s="4">
        <v>-2.8426702864526851E-2</v>
      </c>
      <c r="I18" s="4">
        <v>2.785956031296076E-2</v>
      </c>
    </row>
    <row r="22" spans="1:9" x14ac:dyDescent="0.35">
      <c r="A22" t="s">
        <v>31</v>
      </c>
    </row>
    <row r="23" spans="1:9" ht="15" thickBot="1" x14ac:dyDescent="0.4"/>
    <row r="24" spans="1:9" x14ac:dyDescent="0.35">
      <c r="A24" s="5" t="s">
        <v>32</v>
      </c>
      <c r="B24" s="5" t="s">
        <v>33</v>
      </c>
      <c r="C24" s="5" t="s">
        <v>34</v>
      </c>
    </row>
    <row r="25" spans="1:9" x14ac:dyDescent="0.35">
      <c r="A25" s="3">
        <v>1</v>
      </c>
      <c r="B25" s="3">
        <v>11.176609867226892</v>
      </c>
      <c r="C25" s="3">
        <v>-1.9142538672268916</v>
      </c>
    </row>
    <row r="26" spans="1:9" x14ac:dyDescent="0.35">
      <c r="A26" s="3">
        <v>2</v>
      </c>
      <c r="B26" s="3">
        <v>11.176326295951108</v>
      </c>
      <c r="C26" s="3">
        <v>-0.9364062959511088</v>
      </c>
    </row>
    <row r="27" spans="1:9" x14ac:dyDescent="0.35">
      <c r="A27" s="3">
        <v>3</v>
      </c>
      <c r="B27" s="3">
        <v>11.176042724675325</v>
      </c>
      <c r="C27" s="3">
        <v>-1.2383877246753254</v>
      </c>
    </row>
    <row r="28" spans="1:9" x14ac:dyDescent="0.35">
      <c r="A28" s="3">
        <v>4</v>
      </c>
      <c r="B28" s="3">
        <v>11.175759153399543</v>
      </c>
      <c r="C28" s="3">
        <v>-0.26687915339954316</v>
      </c>
    </row>
    <row r="29" spans="1:9" x14ac:dyDescent="0.35">
      <c r="A29" s="3">
        <v>5</v>
      </c>
      <c r="B29" s="3">
        <v>11.175475582123759</v>
      </c>
      <c r="C29" s="3">
        <v>-0.12047558212375975</v>
      </c>
    </row>
    <row r="30" spans="1:9" x14ac:dyDescent="0.35">
      <c r="A30" s="3">
        <v>6</v>
      </c>
      <c r="B30" s="3">
        <v>11.175192010847976</v>
      </c>
      <c r="C30" s="3">
        <v>-8.243201084797569E-2</v>
      </c>
    </row>
    <row r="31" spans="1:9" x14ac:dyDescent="0.35">
      <c r="A31" s="3">
        <v>7</v>
      </c>
      <c r="B31" s="3">
        <v>11.174908439572192</v>
      </c>
      <c r="C31" s="3">
        <v>-0.65591843957219176</v>
      </c>
    </row>
    <row r="32" spans="1:9" x14ac:dyDescent="0.35">
      <c r="A32" s="3">
        <v>8</v>
      </c>
      <c r="B32" s="3">
        <v>11.17462486829641</v>
      </c>
      <c r="C32" s="3">
        <v>0.42199513170358927</v>
      </c>
    </row>
    <row r="33" spans="1:3" x14ac:dyDescent="0.35">
      <c r="A33" s="3">
        <v>9</v>
      </c>
      <c r="B33" s="3">
        <v>11.174341297020627</v>
      </c>
      <c r="C33" s="3">
        <v>0.8135287029793723</v>
      </c>
    </row>
    <row r="34" spans="1:3" x14ac:dyDescent="0.35">
      <c r="A34" s="3">
        <v>10</v>
      </c>
      <c r="B34" s="3">
        <v>11.174057725744843</v>
      </c>
      <c r="C34" s="3">
        <v>0.49495227425515687</v>
      </c>
    </row>
    <row r="35" spans="1:3" x14ac:dyDescent="0.35">
      <c r="A35" s="3">
        <v>11</v>
      </c>
      <c r="B35" s="3">
        <v>11.173774154469061</v>
      </c>
      <c r="C35" s="3">
        <v>0.12783584553093874</v>
      </c>
    </row>
    <row r="36" spans="1:3" x14ac:dyDescent="0.35">
      <c r="A36" s="3">
        <v>12</v>
      </c>
      <c r="B36" s="3">
        <v>11.173490583193278</v>
      </c>
      <c r="C36" s="3">
        <v>0.42885941680672168</v>
      </c>
    </row>
    <row r="37" spans="1:3" x14ac:dyDescent="0.35">
      <c r="A37" s="3">
        <v>13</v>
      </c>
      <c r="B37" s="3">
        <v>11.173207011917494</v>
      </c>
      <c r="C37" s="3">
        <v>0.60319298808250643</v>
      </c>
    </row>
    <row r="38" spans="1:3" x14ac:dyDescent="0.35">
      <c r="A38" s="3">
        <v>14</v>
      </c>
      <c r="B38" s="3">
        <v>11.172923440641712</v>
      </c>
      <c r="C38" s="3">
        <v>0.70117655935828793</v>
      </c>
    </row>
    <row r="39" spans="1:3" x14ac:dyDescent="0.35">
      <c r="A39" s="3">
        <v>15</v>
      </c>
      <c r="B39" s="3">
        <v>11.172639869365929</v>
      </c>
      <c r="C39" s="3">
        <v>6.9620130634071131E-2</v>
      </c>
    </row>
    <row r="40" spans="1:3" x14ac:dyDescent="0.35">
      <c r="A40" s="3">
        <v>16</v>
      </c>
      <c r="B40" s="3">
        <v>11.172356298090145</v>
      </c>
      <c r="C40" s="3">
        <v>0.53220370190985555</v>
      </c>
    </row>
    <row r="41" spans="1:3" x14ac:dyDescent="0.35">
      <c r="A41" s="3">
        <v>17</v>
      </c>
      <c r="B41" s="3">
        <v>11.172072726814363</v>
      </c>
      <c r="C41" s="3">
        <v>0.81737727318563635</v>
      </c>
    </row>
    <row r="42" spans="1:3" x14ac:dyDescent="0.35">
      <c r="A42" s="3">
        <v>18</v>
      </c>
      <c r="B42" s="3">
        <v>11.17178915553858</v>
      </c>
      <c r="C42" s="3">
        <v>0.8273308444614198</v>
      </c>
    </row>
    <row r="43" spans="1:3" x14ac:dyDescent="0.35">
      <c r="A43" s="3">
        <v>19</v>
      </c>
      <c r="B43" s="3">
        <v>11.171505584262796</v>
      </c>
      <c r="C43" s="3">
        <v>-1.8355584262796043E-2</v>
      </c>
    </row>
    <row r="44" spans="1:3" x14ac:dyDescent="0.35">
      <c r="A44" s="3">
        <v>20</v>
      </c>
      <c r="B44" s="3">
        <v>11.171222012987014</v>
      </c>
      <c r="C44" s="3">
        <v>0.6530179870129853</v>
      </c>
    </row>
    <row r="45" spans="1:3" x14ac:dyDescent="0.35">
      <c r="A45" s="3">
        <v>21</v>
      </c>
      <c r="B45" s="3">
        <v>11.170938441711231</v>
      </c>
      <c r="C45" s="3">
        <v>0.71095155828876955</v>
      </c>
    </row>
    <row r="46" spans="1:3" x14ac:dyDescent="0.35">
      <c r="A46" s="3">
        <v>22</v>
      </c>
      <c r="B46" s="3">
        <v>11.170654870435447</v>
      </c>
      <c r="C46" s="3">
        <v>0.94800512956455307</v>
      </c>
    </row>
    <row r="47" spans="1:3" x14ac:dyDescent="0.35">
      <c r="A47" s="3">
        <v>23</v>
      </c>
      <c r="B47" s="3">
        <v>11.170371299159664</v>
      </c>
      <c r="C47" s="3">
        <v>0.27126870084033605</v>
      </c>
    </row>
    <row r="48" spans="1:3" x14ac:dyDescent="0.35">
      <c r="A48" s="3">
        <v>24</v>
      </c>
      <c r="B48" s="3">
        <v>11.170087727883882</v>
      </c>
      <c r="C48" s="3">
        <v>0.75062227211611798</v>
      </c>
    </row>
    <row r="49" spans="1:3" x14ac:dyDescent="0.35">
      <c r="A49" s="3">
        <v>25</v>
      </c>
      <c r="B49" s="3">
        <v>11.169804156608098</v>
      </c>
      <c r="C49" s="3">
        <v>0.71896584339190106</v>
      </c>
    </row>
    <row r="50" spans="1:3" x14ac:dyDescent="0.35">
      <c r="A50" s="3">
        <v>26</v>
      </c>
      <c r="B50" s="3">
        <v>11.169520585332315</v>
      </c>
      <c r="C50" s="3">
        <v>0.52047941466768499</v>
      </c>
    </row>
    <row r="51" spans="1:3" x14ac:dyDescent="0.35">
      <c r="A51" s="3">
        <v>27</v>
      </c>
      <c r="B51" s="3">
        <v>11.169237014056533</v>
      </c>
      <c r="C51" s="3">
        <v>-6.0487014056532118E-2</v>
      </c>
    </row>
    <row r="52" spans="1:3" x14ac:dyDescent="0.35">
      <c r="A52" s="3">
        <v>28</v>
      </c>
      <c r="B52" s="3">
        <v>11.168953442780749</v>
      </c>
      <c r="C52" s="3">
        <v>-8.673344278074957E-2</v>
      </c>
    </row>
    <row r="53" spans="1:3" x14ac:dyDescent="0.35">
      <c r="A53" s="3">
        <v>29</v>
      </c>
      <c r="B53" s="3">
        <v>11.168669871504965</v>
      </c>
      <c r="C53" s="3">
        <v>0.20942012849503477</v>
      </c>
    </row>
    <row r="54" spans="1:3" x14ac:dyDescent="0.35">
      <c r="A54" s="3">
        <v>30</v>
      </c>
      <c r="B54" s="3">
        <v>11.168386300229184</v>
      </c>
      <c r="C54" s="3">
        <v>-0.32706630022918404</v>
      </c>
    </row>
    <row r="55" spans="1:3" x14ac:dyDescent="0.35">
      <c r="A55" s="3">
        <v>31</v>
      </c>
      <c r="B55" s="3">
        <v>11.1681027289534</v>
      </c>
      <c r="C55" s="3">
        <v>-1.0681027289534004</v>
      </c>
    </row>
    <row r="56" spans="1:3" x14ac:dyDescent="0.35">
      <c r="A56" s="3">
        <v>32</v>
      </c>
      <c r="B56" s="3">
        <v>11.167819157677616</v>
      </c>
      <c r="C56" s="3">
        <v>-1.1690781576776157</v>
      </c>
    </row>
    <row r="57" spans="1:3" x14ac:dyDescent="0.35">
      <c r="A57" s="3">
        <v>33</v>
      </c>
      <c r="B57" s="3">
        <v>11.167535586401835</v>
      </c>
      <c r="C57" s="3">
        <v>-1.1089755864018347</v>
      </c>
    </row>
    <row r="58" spans="1:3" ht="15" thickBot="1" x14ac:dyDescent="0.4">
      <c r="A58" s="4">
        <v>34</v>
      </c>
      <c r="B58" s="4">
        <v>11.167252015126051</v>
      </c>
      <c r="C58" s="4">
        <v>-1.5672520151260514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17" workbookViewId="0">
      <selection activeCell="B26" sqref="B26:B60"/>
    </sheetView>
  </sheetViews>
  <sheetFormatPr defaultRowHeight="14.5" x14ac:dyDescent="0.35"/>
  <cols>
    <col min="1" max="1" width="18.36328125" customWidth="1"/>
    <col min="2" max="2" width="15.90625" customWidth="1"/>
    <col min="3" max="3" width="18" customWidth="1"/>
    <col min="4" max="4" width="13.36328125" customWidth="1"/>
    <col min="5" max="5" width="16.81640625" customWidth="1"/>
    <col min="9" max="9" width="20.1796875" customWidth="1"/>
  </cols>
  <sheetData>
    <row r="1" spans="1:9" x14ac:dyDescent="0.35">
      <c r="A1" t="s">
        <v>7</v>
      </c>
    </row>
    <row r="2" spans="1:9" ht="15" thickBot="1" x14ac:dyDescent="0.4"/>
    <row r="3" spans="1:9" x14ac:dyDescent="0.35">
      <c r="A3" s="6" t="s">
        <v>8</v>
      </c>
      <c r="B3" s="6"/>
    </row>
    <row r="4" spans="1:9" x14ac:dyDescent="0.35">
      <c r="A4" s="3" t="s">
        <v>9</v>
      </c>
      <c r="B4" s="3">
        <v>0.9128480074306925</v>
      </c>
    </row>
    <row r="5" spans="1:9" x14ac:dyDescent="0.35">
      <c r="A5" s="3" t="s">
        <v>10</v>
      </c>
      <c r="B5" s="3">
        <v>0.83329148467018554</v>
      </c>
    </row>
    <row r="6" spans="1:9" x14ac:dyDescent="0.35">
      <c r="A6" s="3" t="s">
        <v>11</v>
      </c>
      <c r="B6" s="3">
        <v>0.82287220246207216</v>
      </c>
    </row>
    <row r="7" spans="1:9" x14ac:dyDescent="0.35">
      <c r="A7" s="3" t="s">
        <v>12</v>
      </c>
      <c r="B7" s="3">
        <v>0.34835059117475009</v>
      </c>
    </row>
    <row r="8" spans="1:9" ht="15" thickBot="1" x14ac:dyDescent="0.4">
      <c r="A8" s="4" t="s">
        <v>13</v>
      </c>
      <c r="B8" s="4">
        <v>35</v>
      </c>
    </row>
    <row r="10" spans="1:9" ht="15" thickBot="1" x14ac:dyDescent="0.4">
      <c r="A10" t="s">
        <v>14</v>
      </c>
    </row>
    <row r="11" spans="1:9" x14ac:dyDescent="0.35">
      <c r="A11" s="5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23</v>
      </c>
    </row>
    <row r="12" spans="1:9" x14ac:dyDescent="0.35">
      <c r="A12" s="3" t="s">
        <v>15</v>
      </c>
      <c r="B12" s="3">
        <v>2</v>
      </c>
      <c r="C12" s="3">
        <v>19.40985281575206</v>
      </c>
      <c r="D12" s="3">
        <v>9.7049264078760302</v>
      </c>
      <c r="E12" s="3">
        <v>79.975901221036992</v>
      </c>
      <c r="F12" s="3">
        <v>3.5589717491787063E-13</v>
      </c>
    </row>
    <row r="13" spans="1:9" x14ac:dyDescent="0.35">
      <c r="A13" s="3" t="s">
        <v>16</v>
      </c>
      <c r="B13" s="3">
        <v>32</v>
      </c>
      <c r="C13" s="3">
        <v>3.8831402998975322</v>
      </c>
      <c r="D13" s="3">
        <v>0.12134813437179788</v>
      </c>
      <c r="E13" s="3"/>
      <c r="F13" s="3"/>
    </row>
    <row r="14" spans="1:9" ht="15" thickBot="1" x14ac:dyDescent="0.4">
      <c r="A14" s="4" t="s">
        <v>17</v>
      </c>
      <c r="B14" s="4">
        <v>34</v>
      </c>
      <c r="C14" s="4">
        <v>23.292993115649594</v>
      </c>
      <c r="D14" s="4"/>
      <c r="E14" s="4"/>
      <c r="F14" s="4"/>
    </row>
    <row r="15" spans="1:9" ht="15" thickBot="1" x14ac:dyDescent="0.4"/>
    <row r="16" spans="1:9" x14ac:dyDescent="0.35">
      <c r="A16" s="5"/>
      <c r="B16" s="5" t="s">
        <v>24</v>
      </c>
      <c r="C16" s="5" t="s">
        <v>12</v>
      </c>
      <c r="D16" s="5" t="s">
        <v>25</v>
      </c>
      <c r="E16" s="5" t="s">
        <v>26</v>
      </c>
      <c r="F16" s="5" t="s">
        <v>27</v>
      </c>
      <c r="G16" s="5" t="s">
        <v>28</v>
      </c>
      <c r="H16" s="5" t="s">
        <v>29</v>
      </c>
      <c r="I16" s="5" t="s">
        <v>30</v>
      </c>
    </row>
    <row r="17" spans="1:9" x14ac:dyDescent="0.35">
      <c r="A17" s="3" t="s">
        <v>18</v>
      </c>
      <c r="B17" s="3">
        <v>9.1637094018334615</v>
      </c>
      <c r="C17" s="3">
        <v>0.18724381922401762</v>
      </c>
      <c r="D17" s="3">
        <v>48.939983385352996</v>
      </c>
      <c r="E17" s="3">
        <v>1.1738651210619618E-31</v>
      </c>
      <c r="F17" s="3">
        <v>8.7823062230992441</v>
      </c>
      <c r="G17" s="3">
        <v>9.5451125805676789</v>
      </c>
      <c r="H17" s="3">
        <v>8.7823062230992441</v>
      </c>
      <c r="I17" s="3">
        <v>9.5451125805676789</v>
      </c>
    </row>
    <row r="18" spans="1:9" x14ac:dyDescent="0.35">
      <c r="A18" s="3" t="s">
        <v>74</v>
      </c>
      <c r="B18" s="3">
        <v>0.30076595447594257</v>
      </c>
      <c r="C18" s="3">
        <v>2.3982821811338349E-2</v>
      </c>
      <c r="D18" s="3">
        <v>12.540891011154891</v>
      </c>
      <c r="E18" s="3">
        <v>6.8009936122554594E-14</v>
      </c>
      <c r="F18" s="3">
        <v>0.2519145450581653</v>
      </c>
      <c r="G18" s="3">
        <v>0.34961736389371983</v>
      </c>
      <c r="H18" s="3">
        <v>0.2519145450581653</v>
      </c>
      <c r="I18" s="3">
        <v>0.34961736389371983</v>
      </c>
    </row>
    <row r="19" spans="1:9" ht="15" thickBot="1" x14ac:dyDescent="0.4">
      <c r="A19" s="4" t="s">
        <v>75</v>
      </c>
      <c r="B19" s="4">
        <v>-8.1179454985925523E-3</v>
      </c>
      <c r="C19" s="4">
        <v>6.462048919118245E-4</v>
      </c>
      <c r="D19" s="4">
        <v>-12.562494651774095</v>
      </c>
      <c r="E19" s="4">
        <v>6.4949119187601111E-14</v>
      </c>
      <c r="F19" s="4">
        <v>-9.434221789634779E-3</v>
      </c>
      <c r="G19" s="4">
        <v>-6.8016692075503265E-3</v>
      </c>
      <c r="H19" s="4">
        <v>-9.434221789634779E-3</v>
      </c>
      <c r="I19" s="4">
        <v>-6.8016692075503265E-3</v>
      </c>
    </row>
    <row r="23" spans="1:9" x14ac:dyDescent="0.35">
      <c r="A23" t="s">
        <v>31</v>
      </c>
    </row>
    <row r="24" spans="1:9" ht="15" thickBot="1" x14ac:dyDescent="0.4"/>
    <row r="25" spans="1:9" x14ac:dyDescent="0.35">
      <c r="A25" s="5" t="s">
        <v>32</v>
      </c>
      <c r="B25" s="5" t="s">
        <v>80</v>
      </c>
      <c r="C25" s="5" t="s">
        <v>34</v>
      </c>
    </row>
    <row r="26" spans="1:9" x14ac:dyDescent="0.35">
      <c r="A26" s="3">
        <v>1</v>
      </c>
      <c r="B26" s="3">
        <v>9.4563574108108117</v>
      </c>
      <c r="C26" s="3">
        <v>-0.12819641081081201</v>
      </c>
    </row>
    <row r="27" spans="1:9" x14ac:dyDescent="0.35">
      <c r="A27" s="3">
        <v>2</v>
      </c>
      <c r="B27" s="3">
        <v>9.7327695287909766</v>
      </c>
      <c r="C27" s="3">
        <v>-0.47041352879097609</v>
      </c>
    </row>
    <row r="28" spans="1:9" x14ac:dyDescent="0.35">
      <c r="A28" s="3">
        <v>3</v>
      </c>
      <c r="B28" s="3">
        <v>9.9929457557739561</v>
      </c>
      <c r="C28" s="3">
        <v>0.24697424422604364</v>
      </c>
    </row>
    <row r="29" spans="1:9" x14ac:dyDescent="0.35">
      <c r="A29" s="3">
        <v>4</v>
      </c>
      <c r="B29" s="3">
        <v>10.23688609175975</v>
      </c>
      <c r="C29" s="3">
        <v>-0.29923109175975071</v>
      </c>
    </row>
    <row r="30" spans="1:9" x14ac:dyDescent="0.35">
      <c r="A30" s="3">
        <v>5</v>
      </c>
      <c r="B30" s="3">
        <v>10.464590536748361</v>
      </c>
      <c r="C30" s="3">
        <v>0.44428946325163921</v>
      </c>
    </row>
    <row r="31" spans="1:9" x14ac:dyDescent="0.35">
      <c r="A31" s="3">
        <v>6</v>
      </c>
      <c r="B31" s="3">
        <v>10.676059090739786</v>
      </c>
      <c r="C31" s="3">
        <v>0.37894090926021384</v>
      </c>
    </row>
    <row r="32" spans="1:9" x14ac:dyDescent="0.35">
      <c r="A32" s="3">
        <v>7</v>
      </c>
      <c r="B32" s="3">
        <v>10.871291753734024</v>
      </c>
      <c r="C32" s="3">
        <v>0.22146824626597628</v>
      </c>
    </row>
    <row r="33" spans="1:3" x14ac:dyDescent="0.35">
      <c r="A33" s="3">
        <v>8</v>
      </c>
      <c r="B33" s="3">
        <v>11.050288525731078</v>
      </c>
      <c r="C33" s="3">
        <v>-0.53129852573107783</v>
      </c>
    </row>
    <row r="34" spans="1:3" x14ac:dyDescent="0.35">
      <c r="A34" s="3">
        <v>9</v>
      </c>
      <c r="B34" s="3">
        <v>11.213049406730947</v>
      </c>
      <c r="C34" s="3">
        <v>0.3835705932690523</v>
      </c>
    </row>
    <row r="35" spans="1:3" x14ac:dyDescent="0.35">
      <c r="A35" s="3">
        <v>10</v>
      </c>
      <c r="B35" s="3">
        <v>11.359574396733631</v>
      </c>
      <c r="C35" s="3">
        <v>0.62829560326636802</v>
      </c>
    </row>
    <row r="36" spans="1:3" x14ac:dyDescent="0.35">
      <c r="A36" s="3">
        <v>11</v>
      </c>
      <c r="B36" s="3">
        <v>11.489863495739131</v>
      </c>
      <c r="C36" s="3">
        <v>0.17914650426086887</v>
      </c>
    </row>
    <row r="37" spans="1:3" x14ac:dyDescent="0.35">
      <c r="A37" s="3">
        <v>12</v>
      </c>
      <c r="B37" s="3">
        <v>11.603916703747444</v>
      </c>
      <c r="C37" s="3">
        <v>-0.30230670374744406</v>
      </c>
    </row>
    <row r="38" spans="1:3" x14ac:dyDescent="0.35">
      <c r="A38" s="3">
        <v>13</v>
      </c>
      <c r="B38" s="3">
        <v>11.701734020758574</v>
      </c>
      <c r="C38" s="3">
        <v>-9.938402075857411E-2</v>
      </c>
    </row>
    <row r="39" spans="1:3" x14ac:dyDescent="0.35">
      <c r="A39" s="3">
        <v>14</v>
      </c>
      <c r="B39" s="3">
        <v>11.783315446772516</v>
      </c>
      <c r="C39" s="3">
        <v>-6.9154467725152102E-3</v>
      </c>
    </row>
    <row r="40" spans="1:3" x14ac:dyDescent="0.35">
      <c r="A40" s="3">
        <v>15</v>
      </c>
      <c r="B40" s="3">
        <v>11.848660981789275</v>
      </c>
      <c r="C40" s="3">
        <v>2.5439018210725806E-2</v>
      </c>
    </row>
    <row r="41" spans="1:3" x14ac:dyDescent="0.35">
      <c r="A41" s="3">
        <v>16</v>
      </c>
      <c r="B41" s="3">
        <v>11.89777062580885</v>
      </c>
      <c r="C41" s="3">
        <v>-0.65551062580884967</v>
      </c>
    </row>
    <row r="42" spans="1:3" x14ac:dyDescent="0.35">
      <c r="A42" s="3">
        <v>17</v>
      </c>
      <c r="B42" s="3">
        <v>11.930644378831239</v>
      </c>
      <c r="C42" s="3">
        <v>-0.22608437883123855</v>
      </c>
    </row>
    <row r="43" spans="1:3" x14ac:dyDescent="0.35">
      <c r="A43" s="3">
        <v>18</v>
      </c>
      <c r="B43" s="3">
        <v>11.947282240856442</v>
      </c>
      <c r="C43" s="3">
        <v>4.2167759143557859E-2</v>
      </c>
    </row>
    <row r="44" spans="1:3" x14ac:dyDescent="0.35">
      <c r="A44" s="3">
        <v>19</v>
      </c>
      <c r="B44" s="3">
        <v>11.947684211884459</v>
      </c>
      <c r="C44" s="3">
        <v>5.1435788115540504E-2</v>
      </c>
    </row>
    <row r="45" spans="1:3" x14ac:dyDescent="0.35">
      <c r="A45" s="3">
        <v>20</v>
      </c>
      <c r="B45" s="3">
        <v>11.931850291915291</v>
      </c>
      <c r="C45" s="3">
        <v>-0.77870029191529078</v>
      </c>
    </row>
    <row r="46" spans="1:3" x14ac:dyDescent="0.35">
      <c r="A46" s="3">
        <v>21</v>
      </c>
      <c r="B46" s="3">
        <v>11.899780480948939</v>
      </c>
      <c r="C46" s="3">
        <v>-7.5540480948939503E-2</v>
      </c>
    </row>
    <row r="47" spans="1:3" x14ac:dyDescent="0.35">
      <c r="A47" s="3">
        <v>22</v>
      </c>
      <c r="B47" s="3">
        <v>11.851474778985402</v>
      </c>
      <c r="C47" s="3">
        <v>3.0415221014598259E-2</v>
      </c>
    </row>
    <row r="48" spans="1:3" x14ac:dyDescent="0.35">
      <c r="A48" s="3">
        <v>23</v>
      </c>
      <c r="B48" s="3">
        <v>11.786933186024678</v>
      </c>
      <c r="C48" s="3">
        <v>0.33172681397532244</v>
      </c>
    </row>
    <row r="49" spans="1:3" x14ac:dyDescent="0.35">
      <c r="A49" s="3">
        <v>24</v>
      </c>
      <c r="B49" s="3">
        <v>11.706155702066773</v>
      </c>
      <c r="C49" s="3">
        <v>-0.26451570206677388</v>
      </c>
    </row>
    <row r="50" spans="1:3" x14ac:dyDescent="0.35">
      <c r="A50" s="3">
        <v>25</v>
      </c>
      <c r="B50" s="3">
        <v>11.60914232711168</v>
      </c>
      <c r="C50" s="3">
        <v>0.31156767288831944</v>
      </c>
    </row>
    <row r="51" spans="1:3" x14ac:dyDescent="0.35">
      <c r="A51" s="3">
        <v>26</v>
      </c>
      <c r="B51" s="3">
        <v>11.495893061159403</v>
      </c>
      <c r="C51" s="3">
        <v>0.39287693884059571</v>
      </c>
    </row>
    <row r="52" spans="1:3" x14ac:dyDescent="0.35">
      <c r="A52" s="3">
        <v>27</v>
      </c>
      <c r="B52" s="3">
        <v>11.36640790420994</v>
      </c>
      <c r="C52" s="3">
        <v>0.32359209579005999</v>
      </c>
    </row>
    <row r="53" spans="1:3" x14ac:dyDescent="0.35">
      <c r="A53" s="3">
        <v>28</v>
      </c>
      <c r="B53" s="3">
        <v>11.220686856263296</v>
      </c>
      <c r="C53" s="3">
        <v>-0.11193685626329497</v>
      </c>
    </row>
    <row r="54" spans="1:3" x14ac:dyDescent="0.35">
      <c r="A54" s="3">
        <v>29</v>
      </c>
      <c r="B54" s="3">
        <v>11.058729917319461</v>
      </c>
      <c r="C54" s="3">
        <v>2.3490082680538649E-2</v>
      </c>
    </row>
    <row r="55" spans="1:3" x14ac:dyDescent="0.35">
      <c r="A55" s="3">
        <v>30</v>
      </c>
      <c r="B55" s="3">
        <v>10.880537087378443</v>
      </c>
      <c r="C55" s="3">
        <v>0.49755291262155765</v>
      </c>
    </row>
    <row r="56" spans="1:3" x14ac:dyDescent="0.35">
      <c r="A56" s="3">
        <v>31</v>
      </c>
      <c r="B56" s="3">
        <v>10.686108366440239</v>
      </c>
      <c r="C56" s="3">
        <v>0.15521163355976064</v>
      </c>
    </row>
    <row r="57" spans="1:3" x14ac:dyDescent="0.35">
      <c r="A57" s="3">
        <v>32</v>
      </c>
      <c r="B57" s="3">
        <v>10.47544375450485</v>
      </c>
      <c r="C57" s="3">
        <v>-0.37544375450485035</v>
      </c>
    </row>
    <row r="58" spans="1:3" x14ac:dyDescent="0.35">
      <c r="A58" s="3">
        <v>33</v>
      </c>
      <c r="B58" s="3">
        <v>10.248543251572276</v>
      </c>
      <c r="C58" s="3">
        <v>-0.24980225157227487</v>
      </c>
    </row>
    <row r="59" spans="1:3" x14ac:dyDescent="0.35">
      <c r="A59" s="3">
        <v>34</v>
      </c>
      <c r="B59" s="3">
        <v>10.005406857642518</v>
      </c>
      <c r="C59" s="3">
        <v>5.3153142357482253E-2</v>
      </c>
    </row>
    <row r="60" spans="1:3" ht="15" thickBot="1" x14ac:dyDescent="0.4">
      <c r="A60" s="4">
        <v>35</v>
      </c>
      <c r="B60" s="4">
        <v>9.7460345727155726</v>
      </c>
      <c r="C60" s="4">
        <v>-0.14603457271557296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E6" sqref="E6"/>
    </sheetView>
  </sheetViews>
  <sheetFormatPr defaultRowHeight="14.5" x14ac:dyDescent="0.35"/>
  <cols>
    <col min="1" max="1" width="20.81640625" customWidth="1"/>
    <col min="2" max="2" width="14.08984375" customWidth="1"/>
  </cols>
  <sheetData>
    <row r="1" spans="1:9" x14ac:dyDescent="0.35">
      <c r="A1" t="s">
        <v>7</v>
      </c>
    </row>
    <row r="2" spans="1:9" ht="15" thickBot="1" x14ac:dyDescent="0.4"/>
    <row r="3" spans="1:9" x14ac:dyDescent="0.35">
      <c r="A3" s="6" t="s">
        <v>8</v>
      </c>
      <c r="B3" s="6"/>
    </row>
    <row r="4" spans="1:9" x14ac:dyDescent="0.35">
      <c r="A4" s="3" t="s">
        <v>9</v>
      </c>
      <c r="B4" s="3">
        <v>0.91287483247807799</v>
      </c>
    </row>
    <row r="5" spans="1:9" x14ac:dyDescent="0.35">
      <c r="A5" s="3" t="s">
        <v>10</v>
      </c>
      <c r="B5" s="3">
        <v>0.83334045977187898</v>
      </c>
    </row>
    <row r="6" spans="1:9" x14ac:dyDescent="0.35">
      <c r="A6" s="3" t="s">
        <v>11</v>
      </c>
      <c r="B6" s="3">
        <v>0.81721211716915765</v>
      </c>
      <c r="E6" t="s">
        <v>81</v>
      </c>
    </row>
    <row r="7" spans="1:9" x14ac:dyDescent="0.35">
      <c r="A7" s="3" t="s">
        <v>12</v>
      </c>
      <c r="B7" s="3">
        <v>0.35387256332001177</v>
      </c>
    </row>
    <row r="8" spans="1:9" ht="15" thickBot="1" x14ac:dyDescent="0.4">
      <c r="A8" s="4" t="s">
        <v>13</v>
      </c>
      <c r="B8" s="4">
        <v>35</v>
      </c>
    </row>
    <row r="10" spans="1:9" ht="15" thickBot="1" x14ac:dyDescent="0.4">
      <c r="A10" t="s">
        <v>14</v>
      </c>
    </row>
    <row r="11" spans="1:9" x14ac:dyDescent="0.35">
      <c r="A11" s="5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23</v>
      </c>
    </row>
    <row r="12" spans="1:9" x14ac:dyDescent="0.35">
      <c r="A12" s="3" t="s">
        <v>15</v>
      </c>
      <c r="B12" s="3">
        <v>3</v>
      </c>
      <c r="C12" s="3">
        <v>19.410993592458645</v>
      </c>
      <c r="D12" s="3">
        <v>6.4703311974862148</v>
      </c>
      <c r="E12" s="3">
        <v>51.669317815165144</v>
      </c>
      <c r="F12" s="3">
        <v>3.6248975478774524E-12</v>
      </c>
    </row>
    <row r="13" spans="1:9" x14ac:dyDescent="0.35">
      <c r="A13" s="3" t="s">
        <v>16</v>
      </c>
      <c r="B13" s="3">
        <v>31</v>
      </c>
      <c r="C13" s="3">
        <v>3.8819995231909483</v>
      </c>
      <c r="D13" s="3">
        <v>0.12522579107067575</v>
      </c>
      <c r="E13" s="3"/>
      <c r="F13" s="3"/>
    </row>
    <row r="14" spans="1:9" ht="15" thickBot="1" x14ac:dyDescent="0.4">
      <c r="A14" s="4" t="s">
        <v>17</v>
      </c>
      <c r="B14" s="4">
        <v>34</v>
      </c>
      <c r="C14" s="4">
        <v>23.292993115649594</v>
      </c>
      <c r="D14" s="4"/>
      <c r="E14" s="4"/>
      <c r="F14" s="4"/>
    </row>
    <row r="15" spans="1:9" ht="15" thickBot="1" x14ac:dyDescent="0.4"/>
    <row r="16" spans="1:9" x14ac:dyDescent="0.35">
      <c r="A16" s="5"/>
      <c r="B16" s="5" t="s">
        <v>24</v>
      </c>
      <c r="C16" s="5" t="s">
        <v>12</v>
      </c>
      <c r="D16" s="5" t="s">
        <v>25</v>
      </c>
      <c r="E16" s="5" t="s">
        <v>26</v>
      </c>
      <c r="F16" s="5" t="s">
        <v>27</v>
      </c>
      <c r="G16" s="5" t="s">
        <v>28</v>
      </c>
      <c r="H16" s="5" t="s">
        <v>29</v>
      </c>
      <c r="I16" s="5" t="s">
        <v>30</v>
      </c>
    </row>
    <row r="17" spans="1:9" x14ac:dyDescent="0.35">
      <c r="A17" s="3" t="s">
        <v>18</v>
      </c>
      <c r="B17" s="3">
        <v>9.1816438415393442</v>
      </c>
      <c r="C17" s="3">
        <v>0.26737284380245235</v>
      </c>
      <c r="D17" s="3">
        <v>34.340225847031704</v>
      </c>
      <c r="E17" s="3">
        <v>3.0873287859592378E-26</v>
      </c>
      <c r="F17" s="3">
        <v>8.6363333314029962</v>
      </c>
      <c r="G17" s="3">
        <v>9.7269543516756922</v>
      </c>
      <c r="H17" s="3">
        <v>8.6363333314029962</v>
      </c>
      <c r="I17" s="3">
        <v>9.7269543516756922</v>
      </c>
    </row>
    <row r="18" spans="1:9" x14ac:dyDescent="0.35">
      <c r="A18" s="3" t="s">
        <v>74</v>
      </c>
      <c r="B18" s="3">
        <v>0.29517756378838977</v>
      </c>
      <c r="C18" s="3">
        <v>6.341734299566E-2</v>
      </c>
      <c r="D18" s="3">
        <v>4.654524296430874</v>
      </c>
      <c r="E18" s="3">
        <v>5.7675313282540947E-5</v>
      </c>
      <c r="F18" s="3">
        <v>0.16583704001400812</v>
      </c>
      <c r="G18" s="3">
        <v>0.42451808756277143</v>
      </c>
      <c r="H18" s="3">
        <v>0.16583704001400812</v>
      </c>
      <c r="I18" s="3">
        <v>0.42451808756277143</v>
      </c>
    </row>
    <row r="19" spans="1:9" x14ac:dyDescent="0.35">
      <c r="A19" s="3" t="s">
        <v>75</v>
      </c>
      <c r="B19" s="3">
        <v>-7.7352760880829621E-3</v>
      </c>
      <c r="C19" s="3">
        <v>4.0627012526338897E-3</v>
      </c>
      <c r="D19" s="3">
        <v>-1.903973638984187</v>
      </c>
      <c r="E19" s="3">
        <v>6.6231910221337342E-2</v>
      </c>
      <c r="F19" s="3">
        <v>-1.6021209921521312E-2</v>
      </c>
      <c r="G19" s="3">
        <v>5.5065774535538632E-4</v>
      </c>
      <c r="H19" s="3">
        <v>-1.6021209921521312E-2</v>
      </c>
      <c r="I19" s="3">
        <v>5.5065774535538632E-4</v>
      </c>
    </row>
    <row r="20" spans="1:9" ht="15" thickBot="1" x14ac:dyDescent="0.4">
      <c r="A20" s="4" t="s">
        <v>76</v>
      </c>
      <c r="B20" s="4">
        <v>-7.0864705649926008E-6</v>
      </c>
      <c r="C20" s="4">
        <v>7.4246597681733526E-5</v>
      </c>
      <c r="D20" s="4">
        <v>-9.5445054537981147E-2</v>
      </c>
      <c r="E20" s="4">
        <v>0.92457565395396035</v>
      </c>
      <c r="F20" s="4">
        <v>-1.5851340488607252E-4</v>
      </c>
      <c r="G20" s="4">
        <v>1.4434046375608731E-4</v>
      </c>
      <c r="H20" s="4">
        <v>-1.5851340488607252E-4</v>
      </c>
      <c r="I20" s="4">
        <v>1.4434046375608731E-4</v>
      </c>
    </row>
    <row r="24" spans="1:9" x14ac:dyDescent="0.35">
      <c r="A24" t="s">
        <v>31</v>
      </c>
    </row>
    <row r="25" spans="1:9" ht="15" thickBot="1" x14ac:dyDescent="0.4"/>
    <row r="26" spans="1:9" x14ac:dyDescent="0.35">
      <c r="A26" s="5" t="s">
        <v>32</v>
      </c>
      <c r="B26" s="5" t="s">
        <v>80</v>
      </c>
      <c r="C26" s="5" t="s">
        <v>34</v>
      </c>
    </row>
    <row r="27" spans="1:9" x14ac:dyDescent="0.35">
      <c r="A27" s="3">
        <v>1</v>
      </c>
      <c r="B27" s="3">
        <v>9.4690790427690867</v>
      </c>
      <c r="C27" s="3">
        <v>-0.14091804276908704</v>
      </c>
    </row>
    <row r="28" spans="1:9" x14ac:dyDescent="0.35">
      <c r="A28" s="3">
        <v>2</v>
      </c>
      <c r="B28" s="3">
        <v>9.7410011729992725</v>
      </c>
      <c r="C28" s="3">
        <v>-0.47864517299927201</v>
      </c>
    </row>
    <row r="29" spans="1:9" x14ac:dyDescent="0.35">
      <c r="A29" s="3">
        <v>3</v>
      </c>
      <c r="B29" s="3">
        <v>9.9973677134065113</v>
      </c>
      <c r="C29" s="3">
        <v>0.24255228659348838</v>
      </c>
    </row>
    <row r="30" spans="1:9" x14ac:dyDescent="0.35">
      <c r="A30" s="3">
        <v>4</v>
      </c>
      <c r="B30" s="3">
        <v>10.238136145167417</v>
      </c>
      <c r="C30" s="3">
        <v>-0.3004811451674172</v>
      </c>
    </row>
    <row r="31" spans="1:9" x14ac:dyDescent="0.35">
      <c r="A31" s="3">
        <v>5</v>
      </c>
      <c r="B31" s="3">
        <v>10.463263949458595</v>
      </c>
      <c r="C31" s="3">
        <v>0.44561605054140507</v>
      </c>
    </row>
    <row r="32" spans="1:9" x14ac:dyDescent="0.35">
      <c r="A32" s="3">
        <v>6</v>
      </c>
      <c r="B32" s="3">
        <v>10.672708607456658</v>
      </c>
      <c r="C32" s="3">
        <v>0.38229139254334221</v>
      </c>
    </row>
    <row r="33" spans="1:3" x14ac:dyDescent="0.35">
      <c r="A33" s="3">
        <v>7</v>
      </c>
      <c r="B33" s="3">
        <v>10.866427600338215</v>
      </c>
      <c r="C33" s="3">
        <v>0.22633239966178564</v>
      </c>
    </row>
    <row r="34" spans="1:3" x14ac:dyDescent="0.35">
      <c r="A34" s="3">
        <v>8</v>
      </c>
      <c r="B34" s="3">
        <v>11.044378409279876</v>
      </c>
      <c r="C34" s="3">
        <v>-0.52538840927987529</v>
      </c>
    </row>
    <row r="35" spans="1:3" x14ac:dyDescent="0.35">
      <c r="A35" s="3">
        <v>9</v>
      </c>
      <c r="B35" s="3">
        <v>11.206518515458253</v>
      </c>
      <c r="C35" s="3">
        <v>0.39010148454174676</v>
      </c>
    </row>
    <row r="36" spans="1:3" x14ac:dyDescent="0.35">
      <c r="A36" s="3">
        <v>10</v>
      </c>
      <c r="B36" s="3">
        <v>11.352805400049954</v>
      </c>
      <c r="C36" s="3">
        <v>0.63506459995004505</v>
      </c>
    </row>
    <row r="37" spans="1:3" x14ac:dyDescent="0.35">
      <c r="A37" s="3">
        <v>11</v>
      </c>
      <c r="B37" s="3">
        <v>11.483196544231589</v>
      </c>
      <c r="C37" s="3">
        <v>0.18581345576841102</v>
      </c>
    </row>
    <row r="38" spans="1:3" x14ac:dyDescent="0.35">
      <c r="A38" s="3">
        <v>12</v>
      </c>
      <c r="B38" s="3">
        <v>11.597649429179768</v>
      </c>
      <c r="C38" s="3">
        <v>-0.29603942917976767</v>
      </c>
    </row>
    <row r="39" spans="1:3" x14ac:dyDescent="0.35">
      <c r="A39" s="3">
        <v>13</v>
      </c>
      <c r="B39" s="3">
        <v>11.696121536071102</v>
      </c>
      <c r="C39" s="3">
        <v>-9.3771536071102446E-2</v>
      </c>
    </row>
    <row r="40" spans="1:3" x14ac:dyDescent="0.35">
      <c r="A40" s="3">
        <v>14</v>
      </c>
      <c r="B40" s="3">
        <v>11.778570346082201</v>
      </c>
      <c r="C40" s="3">
        <v>-2.1703460822006804E-3</v>
      </c>
    </row>
    <row r="41" spans="1:3" x14ac:dyDescent="0.35">
      <c r="A41" s="3">
        <v>15</v>
      </c>
      <c r="B41" s="3">
        <v>11.844953340389674</v>
      </c>
      <c r="C41" s="3">
        <v>2.9146659610326253E-2</v>
      </c>
    </row>
    <row r="42" spans="1:3" x14ac:dyDescent="0.35">
      <c r="A42" s="3">
        <v>16</v>
      </c>
      <c r="B42" s="3">
        <v>11.895228000170132</v>
      </c>
      <c r="C42" s="3">
        <v>-0.6529680001701319</v>
      </c>
    </row>
    <row r="43" spans="1:3" x14ac:dyDescent="0.35">
      <c r="A43" s="3">
        <v>17</v>
      </c>
      <c r="B43" s="3">
        <v>11.929351806600184</v>
      </c>
      <c r="C43" s="3">
        <v>-0.22479180660018372</v>
      </c>
    </row>
    <row r="44" spans="1:3" x14ac:dyDescent="0.35">
      <c r="A44" s="3">
        <v>18</v>
      </c>
      <c r="B44" s="3">
        <v>11.947282240856444</v>
      </c>
      <c r="C44" s="3">
        <v>4.2167759143556083E-2</v>
      </c>
    </row>
    <row r="45" spans="1:3" x14ac:dyDescent="0.35">
      <c r="A45" s="3">
        <v>19</v>
      </c>
      <c r="B45" s="3">
        <v>11.948976784115516</v>
      </c>
      <c r="C45" s="3">
        <v>5.0143215884483894E-2</v>
      </c>
    </row>
    <row r="46" spans="1:3" x14ac:dyDescent="0.35">
      <c r="A46" s="3">
        <v>20</v>
      </c>
      <c r="B46" s="3">
        <v>11.934392917554014</v>
      </c>
      <c r="C46" s="3">
        <v>-0.78124291755401387</v>
      </c>
    </row>
    <row r="47" spans="1:3" x14ac:dyDescent="0.35">
      <c r="A47" s="3">
        <v>21</v>
      </c>
      <c r="B47" s="3">
        <v>11.903488122348547</v>
      </c>
      <c r="C47" s="3">
        <v>-7.9248122348547057E-2</v>
      </c>
    </row>
    <row r="48" spans="1:3" x14ac:dyDescent="0.35">
      <c r="A48" s="3">
        <v>22</v>
      </c>
      <c r="B48" s="3">
        <v>11.856219879675724</v>
      </c>
      <c r="C48" s="3">
        <v>2.5670120324276624E-2</v>
      </c>
    </row>
    <row r="49" spans="1:3" x14ac:dyDescent="0.35">
      <c r="A49" s="3">
        <v>23</v>
      </c>
      <c r="B49" s="3">
        <v>11.792545670712155</v>
      </c>
      <c r="C49" s="3">
        <v>0.32611432928784545</v>
      </c>
    </row>
    <row r="50" spans="1:3" x14ac:dyDescent="0.35">
      <c r="A50" s="3">
        <v>24</v>
      </c>
      <c r="B50" s="3">
        <v>11.712422976634457</v>
      </c>
      <c r="C50" s="3">
        <v>-0.27078297663445738</v>
      </c>
    </row>
    <row r="51" spans="1:3" x14ac:dyDescent="0.35">
      <c r="A51" s="3">
        <v>25</v>
      </c>
      <c r="B51" s="3">
        <v>11.615809278619228</v>
      </c>
      <c r="C51" s="3">
        <v>0.30490072138077196</v>
      </c>
    </row>
    <row r="52" spans="1:3" x14ac:dyDescent="0.35">
      <c r="A52" s="3">
        <v>26</v>
      </c>
      <c r="B52" s="3">
        <v>11.502662057843086</v>
      </c>
      <c r="C52" s="3">
        <v>0.38610794215691335</v>
      </c>
    </row>
    <row r="53" spans="1:3" x14ac:dyDescent="0.35">
      <c r="A53" s="3">
        <v>27</v>
      </c>
      <c r="B53" s="3">
        <v>11.372938795482639</v>
      </c>
      <c r="C53" s="3">
        <v>0.3170612045173602</v>
      </c>
    </row>
    <row r="54" spans="1:3" x14ac:dyDescent="0.35">
      <c r="A54" s="3">
        <v>28</v>
      </c>
      <c r="B54" s="3">
        <v>11.226596972714496</v>
      </c>
      <c r="C54" s="3">
        <v>-0.11784697271449573</v>
      </c>
    </row>
    <row r="55" spans="1:3" x14ac:dyDescent="0.35">
      <c r="A55" s="3">
        <v>29</v>
      </c>
      <c r="B55" s="3">
        <v>11.063594070715276</v>
      </c>
      <c r="C55" s="3">
        <v>1.8625929284723952E-2</v>
      </c>
    </row>
    <row r="56" spans="1:3" x14ac:dyDescent="0.35">
      <c r="A56" s="3">
        <v>30</v>
      </c>
      <c r="B56" s="3">
        <v>10.883887570661569</v>
      </c>
      <c r="C56" s="3">
        <v>0.49420242933843106</v>
      </c>
    </row>
    <row r="57" spans="1:3" x14ac:dyDescent="0.35">
      <c r="A57" s="3">
        <v>31</v>
      </c>
      <c r="B57" s="3">
        <v>10.687434953730007</v>
      </c>
      <c r="C57" s="3">
        <v>0.153885046269993</v>
      </c>
    </row>
    <row r="58" spans="1:3" x14ac:dyDescent="0.35">
      <c r="A58" s="3">
        <v>32</v>
      </c>
      <c r="B58" s="3">
        <v>10.474193701097187</v>
      </c>
      <c r="C58" s="3">
        <v>-0.37419370109718741</v>
      </c>
    </row>
    <row r="59" spans="1:3" x14ac:dyDescent="0.35">
      <c r="A59" s="3">
        <v>33</v>
      </c>
      <c r="B59" s="3">
        <v>10.24412129393972</v>
      </c>
      <c r="C59" s="3">
        <v>-0.24538029393971961</v>
      </c>
    </row>
    <row r="60" spans="1:3" x14ac:dyDescent="0.35">
      <c r="A60" s="3">
        <v>34</v>
      </c>
      <c r="B60" s="3">
        <v>9.9971752134342253</v>
      </c>
      <c r="C60" s="3">
        <v>6.1384786565774618E-2</v>
      </c>
    </row>
    <row r="61" spans="1:3" ht="15" thickBot="1" x14ac:dyDescent="0.4">
      <c r="A61" s="4">
        <v>35</v>
      </c>
      <c r="B61" s="4">
        <v>9.7333129407572976</v>
      </c>
      <c r="C61" s="4">
        <v>-0.13331294075729794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"/>
  <sheetViews>
    <sheetView topLeftCell="A2" workbookViewId="0">
      <selection activeCell="I29" sqref="I29"/>
    </sheetView>
  </sheetViews>
  <sheetFormatPr defaultRowHeight="14.5" x14ac:dyDescent="0.35"/>
  <cols>
    <col min="2" max="2" width="9.1796875" style="2"/>
    <col min="6" max="6" width="10" customWidth="1"/>
    <col min="7" max="7" width="11.26953125" customWidth="1"/>
  </cols>
  <sheetData>
    <row r="1" spans="2:7" x14ac:dyDescent="0.35"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2:7" x14ac:dyDescent="0.35">
      <c r="B2" s="2">
        <v>9.3281609999999997</v>
      </c>
      <c r="C2" s="2">
        <v>1</v>
      </c>
      <c r="D2" s="2">
        <f>C2^2</f>
        <v>1</v>
      </c>
      <c r="E2" s="2">
        <f>C2^3</f>
        <v>1</v>
      </c>
      <c r="F2" s="2">
        <f>C2^4</f>
        <v>1</v>
      </c>
      <c r="G2" s="2">
        <f>C2^5</f>
        <v>1</v>
      </c>
    </row>
    <row r="3" spans="2:7" x14ac:dyDescent="0.35">
      <c r="B3" s="2">
        <v>9.2623560000000005</v>
      </c>
      <c r="C3" s="2">
        <f>C2+1</f>
        <v>2</v>
      </c>
      <c r="D3" s="2">
        <f t="shared" ref="D3:D36" si="0">C3^2</f>
        <v>4</v>
      </c>
      <c r="E3" s="2">
        <f t="shared" ref="E3:E36" si="1">C3^3</f>
        <v>8</v>
      </c>
      <c r="F3" s="2">
        <f t="shared" ref="F3:F36" si="2">C3^4</f>
        <v>16</v>
      </c>
      <c r="G3" s="2">
        <f t="shared" ref="G3:G36" si="3">C3^5</f>
        <v>32</v>
      </c>
    </row>
    <row r="4" spans="2:7" x14ac:dyDescent="0.35">
      <c r="B4" s="2">
        <v>10.23992</v>
      </c>
      <c r="C4" s="2">
        <f t="shared" ref="C4:C36" si="4">C3+1</f>
        <v>3</v>
      </c>
      <c r="D4" s="2">
        <f t="shared" si="0"/>
        <v>9</v>
      </c>
      <c r="E4" s="2">
        <f t="shared" si="1"/>
        <v>27</v>
      </c>
      <c r="F4" s="2">
        <f t="shared" si="2"/>
        <v>81</v>
      </c>
      <c r="G4" s="2">
        <f t="shared" si="3"/>
        <v>243</v>
      </c>
    </row>
    <row r="5" spans="2:7" x14ac:dyDescent="0.35">
      <c r="B5" s="2">
        <v>9.9376549999999995</v>
      </c>
      <c r="C5" s="2">
        <f t="shared" si="4"/>
        <v>4</v>
      </c>
      <c r="D5" s="2">
        <f t="shared" si="0"/>
        <v>16</v>
      </c>
      <c r="E5" s="2">
        <f t="shared" si="1"/>
        <v>64</v>
      </c>
      <c r="F5" s="2">
        <f t="shared" si="2"/>
        <v>256</v>
      </c>
      <c r="G5" s="2">
        <f t="shared" si="3"/>
        <v>1024</v>
      </c>
    </row>
    <row r="6" spans="2:7" x14ac:dyDescent="0.35">
      <c r="B6" s="2">
        <v>10.90888</v>
      </c>
      <c r="C6" s="2">
        <f t="shared" si="4"/>
        <v>5</v>
      </c>
      <c r="D6" s="2">
        <f t="shared" si="0"/>
        <v>25</v>
      </c>
      <c r="E6" s="2">
        <f t="shared" si="1"/>
        <v>125</v>
      </c>
      <c r="F6" s="2">
        <f t="shared" si="2"/>
        <v>625</v>
      </c>
      <c r="G6" s="2">
        <f t="shared" si="3"/>
        <v>3125</v>
      </c>
    </row>
    <row r="7" spans="2:7" x14ac:dyDescent="0.35">
      <c r="B7" s="2">
        <v>11.055</v>
      </c>
      <c r="C7" s="2">
        <f t="shared" si="4"/>
        <v>6</v>
      </c>
      <c r="D7" s="2">
        <f t="shared" si="0"/>
        <v>36</v>
      </c>
      <c r="E7" s="2">
        <f t="shared" si="1"/>
        <v>216</v>
      </c>
      <c r="F7" s="2">
        <f t="shared" si="2"/>
        <v>1296</v>
      </c>
      <c r="G7" s="2">
        <f t="shared" si="3"/>
        <v>7776</v>
      </c>
    </row>
    <row r="8" spans="2:7" x14ac:dyDescent="0.35">
      <c r="B8" s="2">
        <v>11.09276</v>
      </c>
      <c r="C8" s="2">
        <f t="shared" si="4"/>
        <v>7</v>
      </c>
      <c r="D8" s="2">
        <f t="shared" si="0"/>
        <v>49</v>
      </c>
      <c r="E8" s="2">
        <f t="shared" si="1"/>
        <v>343</v>
      </c>
      <c r="F8" s="2">
        <f t="shared" si="2"/>
        <v>2401</v>
      </c>
      <c r="G8" s="2">
        <f t="shared" si="3"/>
        <v>16807</v>
      </c>
    </row>
    <row r="9" spans="2:7" x14ac:dyDescent="0.35">
      <c r="B9" s="2">
        <v>10.518990000000001</v>
      </c>
      <c r="C9" s="2">
        <f t="shared" si="4"/>
        <v>8</v>
      </c>
      <c r="D9" s="2">
        <f t="shared" si="0"/>
        <v>64</v>
      </c>
      <c r="E9" s="2">
        <f t="shared" si="1"/>
        <v>512</v>
      </c>
      <c r="F9" s="2">
        <f t="shared" si="2"/>
        <v>4096</v>
      </c>
      <c r="G9" s="2">
        <f t="shared" si="3"/>
        <v>32768</v>
      </c>
    </row>
    <row r="10" spans="2:7" x14ac:dyDescent="0.35">
      <c r="B10" s="2">
        <v>11.59662</v>
      </c>
      <c r="C10" s="2">
        <f t="shared" si="4"/>
        <v>9</v>
      </c>
      <c r="D10" s="2">
        <f t="shared" si="0"/>
        <v>81</v>
      </c>
      <c r="E10" s="2">
        <f t="shared" si="1"/>
        <v>729</v>
      </c>
      <c r="F10" s="2">
        <f t="shared" si="2"/>
        <v>6561</v>
      </c>
      <c r="G10" s="2">
        <f t="shared" si="3"/>
        <v>59049</v>
      </c>
    </row>
    <row r="11" spans="2:7" x14ac:dyDescent="0.35">
      <c r="B11" s="2">
        <v>11.987869999999999</v>
      </c>
      <c r="C11" s="2">
        <f t="shared" si="4"/>
        <v>10</v>
      </c>
      <c r="D11" s="2">
        <f t="shared" si="0"/>
        <v>100</v>
      </c>
      <c r="E11" s="2">
        <f t="shared" si="1"/>
        <v>1000</v>
      </c>
      <c r="F11" s="2">
        <f t="shared" si="2"/>
        <v>10000</v>
      </c>
      <c r="G11" s="2">
        <f t="shared" si="3"/>
        <v>100000</v>
      </c>
    </row>
    <row r="12" spans="2:7" x14ac:dyDescent="0.35">
      <c r="B12" s="2">
        <v>11.66901</v>
      </c>
      <c r="C12" s="2">
        <f t="shared" si="4"/>
        <v>11</v>
      </c>
      <c r="D12" s="2">
        <f t="shared" si="0"/>
        <v>121</v>
      </c>
      <c r="E12" s="2">
        <f t="shared" si="1"/>
        <v>1331</v>
      </c>
      <c r="F12" s="2">
        <f t="shared" si="2"/>
        <v>14641</v>
      </c>
      <c r="G12" s="2">
        <f t="shared" si="3"/>
        <v>161051</v>
      </c>
    </row>
    <row r="13" spans="2:7" x14ac:dyDescent="0.35">
      <c r="B13" s="2">
        <v>11.30161</v>
      </c>
      <c r="C13" s="2">
        <f t="shared" si="4"/>
        <v>12</v>
      </c>
      <c r="D13" s="2">
        <f t="shared" si="0"/>
        <v>144</v>
      </c>
      <c r="E13" s="2">
        <f t="shared" si="1"/>
        <v>1728</v>
      </c>
      <c r="F13" s="2">
        <f t="shared" si="2"/>
        <v>20736</v>
      </c>
      <c r="G13" s="2">
        <f t="shared" si="3"/>
        <v>248832</v>
      </c>
    </row>
    <row r="14" spans="2:7" x14ac:dyDescent="0.35">
      <c r="B14" s="2">
        <v>11.602349999999999</v>
      </c>
      <c r="C14" s="2">
        <f t="shared" si="4"/>
        <v>13</v>
      </c>
      <c r="D14" s="2">
        <f t="shared" si="0"/>
        <v>169</v>
      </c>
      <c r="E14" s="2">
        <f t="shared" si="1"/>
        <v>2197</v>
      </c>
      <c r="F14" s="2">
        <f t="shared" si="2"/>
        <v>28561</v>
      </c>
      <c r="G14" s="2">
        <f t="shared" si="3"/>
        <v>371293</v>
      </c>
    </row>
    <row r="15" spans="2:7" x14ac:dyDescent="0.35">
      <c r="B15" s="2">
        <v>11.776400000000001</v>
      </c>
      <c r="C15" s="2">
        <f t="shared" si="4"/>
        <v>14</v>
      </c>
      <c r="D15" s="2">
        <f t="shared" si="0"/>
        <v>196</v>
      </c>
      <c r="E15" s="2">
        <f t="shared" si="1"/>
        <v>2744</v>
      </c>
      <c r="F15" s="2">
        <f t="shared" si="2"/>
        <v>38416</v>
      </c>
      <c r="G15" s="2">
        <f t="shared" si="3"/>
        <v>537824</v>
      </c>
    </row>
    <row r="16" spans="2:7" x14ac:dyDescent="0.35">
      <c r="B16" s="2">
        <v>11.8741</v>
      </c>
      <c r="C16" s="2">
        <f t="shared" si="4"/>
        <v>15</v>
      </c>
      <c r="D16" s="2">
        <f t="shared" si="0"/>
        <v>225</v>
      </c>
      <c r="E16" s="2">
        <f t="shared" si="1"/>
        <v>3375</v>
      </c>
      <c r="F16" s="2">
        <f t="shared" si="2"/>
        <v>50625</v>
      </c>
      <c r="G16" s="2">
        <f t="shared" si="3"/>
        <v>759375</v>
      </c>
    </row>
    <row r="17" spans="2:7" x14ac:dyDescent="0.35">
      <c r="B17" s="2">
        <v>11.24226</v>
      </c>
      <c r="C17" s="2">
        <f t="shared" si="4"/>
        <v>16</v>
      </c>
      <c r="D17" s="2">
        <f t="shared" si="0"/>
        <v>256</v>
      </c>
      <c r="E17" s="2">
        <f t="shared" si="1"/>
        <v>4096</v>
      </c>
      <c r="F17" s="2">
        <f t="shared" si="2"/>
        <v>65536</v>
      </c>
      <c r="G17" s="2">
        <f t="shared" si="3"/>
        <v>1048576</v>
      </c>
    </row>
    <row r="18" spans="2:7" x14ac:dyDescent="0.35">
      <c r="B18" s="2">
        <v>11.704560000000001</v>
      </c>
      <c r="C18" s="2">
        <f t="shared" si="4"/>
        <v>17</v>
      </c>
      <c r="D18" s="2">
        <f t="shared" si="0"/>
        <v>289</v>
      </c>
      <c r="E18" s="2">
        <f t="shared" si="1"/>
        <v>4913</v>
      </c>
      <c r="F18" s="2">
        <f t="shared" si="2"/>
        <v>83521</v>
      </c>
      <c r="G18" s="2">
        <f t="shared" si="3"/>
        <v>1419857</v>
      </c>
    </row>
    <row r="19" spans="2:7" x14ac:dyDescent="0.35">
      <c r="B19" s="2">
        <v>11.98945</v>
      </c>
      <c r="C19" s="2">
        <f t="shared" si="4"/>
        <v>18</v>
      </c>
      <c r="D19" s="2">
        <f t="shared" si="0"/>
        <v>324</v>
      </c>
      <c r="E19" s="2">
        <f t="shared" si="1"/>
        <v>5832</v>
      </c>
      <c r="F19" s="2">
        <f t="shared" si="2"/>
        <v>104976</v>
      </c>
      <c r="G19" s="2">
        <f t="shared" si="3"/>
        <v>1889568</v>
      </c>
    </row>
    <row r="20" spans="2:7" x14ac:dyDescent="0.35">
      <c r="B20" s="2">
        <v>11.99912</v>
      </c>
      <c r="C20" s="2">
        <f t="shared" si="4"/>
        <v>19</v>
      </c>
      <c r="D20" s="2">
        <f t="shared" si="0"/>
        <v>361</v>
      </c>
      <c r="E20" s="2">
        <f t="shared" si="1"/>
        <v>6859</v>
      </c>
      <c r="F20" s="2">
        <f t="shared" si="2"/>
        <v>130321</v>
      </c>
      <c r="G20" s="2">
        <f t="shared" si="3"/>
        <v>2476099</v>
      </c>
    </row>
    <row r="21" spans="2:7" x14ac:dyDescent="0.35">
      <c r="B21" s="2">
        <v>11.15315</v>
      </c>
      <c r="C21" s="2">
        <f t="shared" si="4"/>
        <v>20</v>
      </c>
      <c r="D21" s="2">
        <f t="shared" si="0"/>
        <v>400</v>
      </c>
      <c r="E21" s="2">
        <f t="shared" si="1"/>
        <v>8000</v>
      </c>
      <c r="F21" s="2">
        <f t="shared" si="2"/>
        <v>160000</v>
      </c>
      <c r="G21" s="2">
        <f t="shared" si="3"/>
        <v>3200000</v>
      </c>
    </row>
    <row r="22" spans="2:7" x14ac:dyDescent="0.35">
      <c r="B22" s="2">
        <v>11.82424</v>
      </c>
      <c r="C22" s="2">
        <f t="shared" si="4"/>
        <v>21</v>
      </c>
      <c r="D22" s="2">
        <f t="shared" si="0"/>
        <v>441</v>
      </c>
      <c r="E22" s="2">
        <f t="shared" si="1"/>
        <v>9261</v>
      </c>
      <c r="F22" s="2">
        <f t="shared" si="2"/>
        <v>194481</v>
      </c>
      <c r="G22" s="2">
        <f t="shared" si="3"/>
        <v>4084101</v>
      </c>
    </row>
    <row r="23" spans="2:7" x14ac:dyDescent="0.35">
      <c r="B23" s="2">
        <v>11.88189</v>
      </c>
      <c r="C23" s="2">
        <f t="shared" si="4"/>
        <v>22</v>
      </c>
      <c r="D23" s="2">
        <f t="shared" si="0"/>
        <v>484</v>
      </c>
      <c r="E23" s="2">
        <f t="shared" si="1"/>
        <v>10648</v>
      </c>
      <c r="F23" s="2">
        <f t="shared" si="2"/>
        <v>234256</v>
      </c>
      <c r="G23" s="2">
        <f t="shared" si="3"/>
        <v>5153632</v>
      </c>
    </row>
    <row r="24" spans="2:7" x14ac:dyDescent="0.35">
      <c r="B24" s="2">
        <v>12.11866</v>
      </c>
      <c r="C24" s="2">
        <f t="shared" si="4"/>
        <v>23</v>
      </c>
      <c r="D24" s="2">
        <f t="shared" si="0"/>
        <v>529</v>
      </c>
      <c r="E24" s="2">
        <f t="shared" si="1"/>
        <v>12167</v>
      </c>
      <c r="F24" s="2">
        <f t="shared" si="2"/>
        <v>279841</v>
      </c>
      <c r="G24" s="2">
        <f t="shared" si="3"/>
        <v>6436343</v>
      </c>
    </row>
    <row r="25" spans="2:7" x14ac:dyDescent="0.35">
      <c r="B25" s="2">
        <v>11.44164</v>
      </c>
      <c r="C25" s="2">
        <f t="shared" si="4"/>
        <v>24</v>
      </c>
      <c r="D25" s="2">
        <f t="shared" si="0"/>
        <v>576</v>
      </c>
      <c r="E25" s="2">
        <f t="shared" si="1"/>
        <v>13824</v>
      </c>
      <c r="F25" s="2">
        <f t="shared" si="2"/>
        <v>331776</v>
      </c>
      <c r="G25" s="2">
        <f t="shared" si="3"/>
        <v>7962624</v>
      </c>
    </row>
    <row r="26" spans="2:7" x14ac:dyDescent="0.35">
      <c r="B26" s="2">
        <v>11.92071</v>
      </c>
      <c r="C26" s="2">
        <f t="shared" si="4"/>
        <v>25</v>
      </c>
      <c r="D26" s="2">
        <f t="shared" si="0"/>
        <v>625</v>
      </c>
      <c r="E26" s="2">
        <f t="shared" si="1"/>
        <v>15625</v>
      </c>
      <c r="F26" s="2">
        <f t="shared" si="2"/>
        <v>390625</v>
      </c>
      <c r="G26" s="2">
        <f t="shared" si="3"/>
        <v>9765625</v>
      </c>
    </row>
    <row r="27" spans="2:7" x14ac:dyDescent="0.35">
      <c r="B27" s="2">
        <v>11.888769999999999</v>
      </c>
      <c r="C27" s="2">
        <f t="shared" si="4"/>
        <v>26</v>
      </c>
      <c r="D27" s="2">
        <f t="shared" si="0"/>
        <v>676</v>
      </c>
      <c r="E27" s="2">
        <f t="shared" si="1"/>
        <v>17576</v>
      </c>
      <c r="F27" s="2">
        <f t="shared" si="2"/>
        <v>456976</v>
      </c>
      <c r="G27" s="2">
        <f t="shared" si="3"/>
        <v>11881376</v>
      </c>
    </row>
    <row r="28" spans="2:7" x14ac:dyDescent="0.35">
      <c r="B28" s="2">
        <v>11.69</v>
      </c>
      <c r="C28" s="2">
        <f t="shared" si="4"/>
        <v>27</v>
      </c>
      <c r="D28" s="2">
        <f t="shared" si="0"/>
        <v>729</v>
      </c>
      <c r="E28" s="2">
        <f t="shared" si="1"/>
        <v>19683</v>
      </c>
      <c r="F28" s="2">
        <f t="shared" si="2"/>
        <v>531441</v>
      </c>
      <c r="G28" s="2">
        <f t="shared" si="3"/>
        <v>14348907</v>
      </c>
    </row>
    <row r="29" spans="2:7" x14ac:dyDescent="0.35">
      <c r="B29" s="2">
        <v>11.108750000000001</v>
      </c>
      <c r="C29" s="2">
        <f t="shared" si="4"/>
        <v>28</v>
      </c>
      <c r="D29" s="2">
        <f t="shared" si="0"/>
        <v>784</v>
      </c>
      <c r="E29" s="2">
        <f t="shared" si="1"/>
        <v>21952</v>
      </c>
      <c r="F29" s="2">
        <f t="shared" si="2"/>
        <v>614656</v>
      </c>
      <c r="G29" s="2">
        <f t="shared" si="3"/>
        <v>17210368</v>
      </c>
    </row>
    <row r="30" spans="2:7" x14ac:dyDescent="0.35">
      <c r="B30" s="2">
        <v>11.08222</v>
      </c>
      <c r="C30" s="2">
        <f t="shared" si="4"/>
        <v>29</v>
      </c>
      <c r="D30" s="2">
        <f t="shared" si="0"/>
        <v>841</v>
      </c>
      <c r="E30" s="2">
        <f t="shared" si="1"/>
        <v>24389</v>
      </c>
      <c r="F30" s="2">
        <f t="shared" si="2"/>
        <v>707281</v>
      </c>
      <c r="G30" s="2">
        <f t="shared" si="3"/>
        <v>20511149</v>
      </c>
    </row>
    <row r="31" spans="2:7" x14ac:dyDescent="0.35">
      <c r="B31" s="2">
        <v>11.37809</v>
      </c>
      <c r="C31" s="2">
        <f t="shared" si="4"/>
        <v>30</v>
      </c>
      <c r="D31" s="2">
        <f t="shared" si="0"/>
        <v>900</v>
      </c>
      <c r="E31" s="2">
        <f t="shared" si="1"/>
        <v>27000</v>
      </c>
      <c r="F31" s="2">
        <f t="shared" si="2"/>
        <v>810000</v>
      </c>
      <c r="G31" s="2">
        <f t="shared" si="3"/>
        <v>24300000</v>
      </c>
    </row>
    <row r="32" spans="2:7" x14ac:dyDescent="0.35">
      <c r="B32" s="2">
        <v>10.84132</v>
      </c>
      <c r="C32" s="2">
        <f t="shared" si="4"/>
        <v>31</v>
      </c>
      <c r="D32" s="2">
        <f t="shared" si="0"/>
        <v>961</v>
      </c>
      <c r="E32" s="2">
        <f t="shared" si="1"/>
        <v>29791</v>
      </c>
      <c r="F32" s="2">
        <f t="shared" si="2"/>
        <v>923521</v>
      </c>
      <c r="G32" s="2">
        <f t="shared" si="3"/>
        <v>28629151</v>
      </c>
    </row>
    <row r="33" spans="2:7" x14ac:dyDescent="0.35">
      <c r="B33" s="2">
        <v>10.1</v>
      </c>
      <c r="C33" s="2">
        <f t="shared" si="4"/>
        <v>32</v>
      </c>
      <c r="D33" s="2">
        <f t="shared" si="0"/>
        <v>1024</v>
      </c>
      <c r="E33" s="2">
        <f t="shared" si="1"/>
        <v>32768</v>
      </c>
      <c r="F33" s="2">
        <f t="shared" si="2"/>
        <v>1048576</v>
      </c>
      <c r="G33" s="2">
        <f t="shared" si="3"/>
        <v>33554432</v>
      </c>
    </row>
    <row r="34" spans="2:7" x14ac:dyDescent="0.35">
      <c r="B34" s="2">
        <v>9.9987410000000008</v>
      </c>
      <c r="C34" s="2">
        <f t="shared" si="4"/>
        <v>33</v>
      </c>
      <c r="D34" s="2">
        <f t="shared" si="0"/>
        <v>1089</v>
      </c>
      <c r="E34" s="2">
        <f t="shared" si="1"/>
        <v>35937</v>
      </c>
      <c r="F34" s="2">
        <f t="shared" si="2"/>
        <v>1185921</v>
      </c>
      <c r="G34" s="2">
        <f t="shared" si="3"/>
        <v>39135393</v>
      </c>
    </row>
    <row r="35" spans="2:7" x14ac:dyDescent="0.35">
      <c r="B35" s="2">
        <v>10.05856</v>
      </c>
      <c r="C35" s="2">
        <f t="shared" si="4"/>
        <v>34</v>
      </c>
      <c r="D35" s="2">
        <f t="shared" si="0"/>
        <v>1156</v>
      </c>
      <c r="E35" s="2">
        <f t="shared" si="1"/>
        <v>39304</v>
      </c>
      <c r="F35" s="2">
        <f t="shared" si="2"/>
        <v>1336336</v>
      </c>
      <c r="G35" s="2">
        <f t="shared" si="3"/>
        <v>45435424</v>
      </c>
    </row>
    <row r="36" spans="2:7" x14ac:dyDescent="0.35">
      <c r="B36" s="2">
        <v>9.6</v>
      </c>
      <c r="C36" s="2">
        <f t="shared" si="4"/>
        <v>35</v>
      </c>
      <c r="D36" s="2">
        <f t="shared" si="0"/>
        <v>1225</v>
      </c>
      <c r="E36" s="2">
        <f t="shared" si="1"/>
        <v>42875</v>
      </c>
      <c r="F36" s="2">
        <f t="shared" si="2"/>
        <v>1500625</v>
      </c>
      <c r="G36" s="2">
        <f t="shared" si="3"/>
        <v>52521875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opLeftCell="A42" workbookViewId="0">
      <selection activeCell="B30" sqref="B30:B64"/>
    </sheetView>
  </sheetViews>
  <sheetFormatPr defaultRowHeight="14.5" x14ac:dyDescent="0.35"/>
  <cols>
    <col min="1" max="1" width="14.36328125" customWidth="1"/>
    <col min="2" max="2" width="15.453125" customWidth="1"/>
    <col min="3" max="3" width="17" customWidth="1"/>
    <col min="4" max="4" width="22.08984375" customWidth="1"/>
    <col min="5" max="5" width="20.90625" customWidth="1"/>
    <col min="7" max="7" width="20.36328125" customWidth="1"/>
    <col min="8" max="8" width="24.36328125" customWidth="1"/>
    <col min="9" max="9" width="42" customWidth="1"/>
  </cols>
  <sheetData>
    <row r="1" spans="1:9" x14ac:dyDescent="0.35">
      <c r="A1" t="s">
        <v>7</v>
      </c>
    </row>
    <row r="2" spans="1:9" ht="15" thickBot="1" x14ac:dyDescent="0.4"/>
    <row r="3" spans="1:9" x14ac:dyDescent="0.35">
      <c r="A3" s="6" t="s">
        <v>8</v>
      </c>
      <c r="B3" s="6"/>
    </row>
    <row r="4" spans="1:9" x14ac:dyDescent="0.35">
      <c r="A4" s="3" t="s">
        <v>9</v>
      </c>
      <c r="B4" s="3">
        <v>0.99977138973524837</v>
      </c>
    </row>
    <row r="5" spans="1:9" x14ac:dyDescent="0.35">
      <c r="A5" s="3" t="s">
        <v>10</v>
      </c>
      <c r="B5" s="3">
        <v>0.99954283173314984</v>
      </c>
    </row>
    <row r="6" spans="1:9" x14ac:dyDescent="0.35">
      <c r="A6" s="3" t="s">
        <v>11</v>
      </c>
      <c r="B6" s="3">
        <v>0.96498125099748611</v>
      </c>
    </row>
    <row r="7" spans="1:9" x14ac:dyDescent="0.35">
      <c r="A7" s="3" t="s">
        <v>12</v>
      </c>
      <c r="B7" s="3">
        <v>0.26188724493550397</v>
      </c>
    </row>
    <row r="8" spans="1:9" ht="15" thickBot="1" x14ac:dyDescent="0.4">
      <c r="A8" s="4" t="s">
        <v>13</v>
      </c>
      <c r="B8" s="4">
        <v>35</v>
      </c>
    </row>
    <row r="10" spans="1:9" ht="15" thickBot="1" x14ac:dyDescent="0.4">
      <c r="A10" t="s">
        <v>14</v>
      </c>
    </row>
    <row r="11" spans="1:9" x14ac:dyDescent="0.35">
      <c r="A11" s="5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23</v>
      </c>
    </row>
    <row r="12" spans="1:9" x14ac:dyDescent="0.35">
      <c r="A12" s="3" t="s">
        <v>15</v>
      </c>
      <c r="B12" s="3">
        <v>6</v>
      </c>
      <c r="C12" s="3">
        <v>4348.6256508860251</v>
      </c>
      <c r="D12" s="3">
        <v>724.77094181433756</v>
      </c>
      <c r="E12" s="3">
        <v>10567.495683800344</v>
      </c>
      <c r="F12" s="3">
        <v>1.2782762790543166E-45</v>
      </c>
    </row>
    <row r="13" spans="1:9" x14ac:dyDescent="0.35">
      <c r="A13" s="3" t="s">
        <v>16</v>
      </c>
      <c r="B13" s="3">
        <v>29</v>
      </c>
      <c r="C13" s="3">
        <v>1.9889629427373512</v>
      </c>
      <c r="D13" s="3">
        <v>6.8584929059908664E-2</v>
      </c>
      <c r="E13" s="3"/>
      <c r="F13" s="3"/>
    </row>
    <row r="14" spans="1:9" ht="15" thickBot="1" x14ac:dyDescent="0.4">
      <c r="A14" s="4" t="s">
        <v>17</v>
      </c>
      <c r="B14" s="4">
        <v>35</v>
      </c>
      <c r="C14" s="4">
        <v>4350.6146138287622</v>
      </c>
      <c r="D14" s="4"/>
      <c r="E14" s="4"/>
      <c r="F14" s="4"/>
    </row>
    <row r="15" spans="1:9" ht="15" thickBot="1" x14ac:dyDescent="0.4"/>
    <row r="16" spans="1:9" x14ac:dyDescent="0.35">
      <c r="A16" s="5"/>
      <c r="B16" s="5" t="s">
        <v>24</v>
      </c>
      <c r="C16" s="5" t="s">
        <v>12</v>
      </c>
      <c r="D16" s="5" t="s">
        <v>25</v>
      </c>
      <c r="E16" s="5" t="s">
        <v>26</v>
      </c>
      <c r="F16" s="5" t="s">
        <v>27</v>
      </c>
      <c r="G16" s="5" t="s">
        <v>28</v>
      </c>
      <c r="H16" s="5" t="s">
        <v>29</v>
      </c>
      <c r="I16" s="5" t="s">
        <v>30</v>
      </c>
    </row>
    <row r="17" spans="1:9" x14ac:dyDescent="0.35">
      <c r="A17" s="3" t="s">
        <v>18</v>
      </c>
      <c r="B17" s="3">
        <v>0</v>
      </c>
      <c r="C17" s="3" t="e">
        <v>#N/A</v>
      </c>
      <c r="D17" s="3" t="e">
        <v>#N/A</v>
      </c>
      <c r="E17" s="3" t="e">
        <v>#N/A</v>
      </c>
      <c r="F17" s="3" t="e">
        <v>#N/A</v>
      </c>
      <c r="G17" s="3" t="e">
        <v>#N/A</v>
      </c>
      <c r="H17" s="3" t="e">
        <v>#N/A</v>
      </c>
      <c r="I17" s="3" t="e">
        <v>#N/A</v>
      </c>
    </row>
    <row r="18" spans="1:9" x14ac:dyDescent="0.35">
      <c r="A18" s="3" t="s">
        <v>74</v>
      </c>
      <c r="B18" s="3">
        <v>0.31013401955063391</v>
      </c>
      <c r="C18" s="3">
        <v>1.8131911664865479E-2</v>
      </c>
      <c r="D18" s="3">
        <v>17.104320012301073</v>
      </c>
      <c r="E18" s="3">
        <v>1.0855716945587227E-16</v>
      </c>
      <c r="F18" s="3">
        <v>0.27305009634511929</v>
      </c>
      <c r="G18" s="3">
        <v>0.34721794275614853</v>
      </c>
      <c r="H18" s="3">
        <v>0.27305009634511929</v>
      </c>
      <c r="I18" s="3">
        <v>0.34721794275614853</v>
      </c>
    </row>
    <row r="19" spans="1:9" x14ac:dyDescent="0.35">
      <c r="A19" s="3" t="s">
        <v>75</v>
      </c>
      <c r="B19" s="3">
        <v>-8.3860293374925857E-3</v>
      </c>
      <c r="C19" s="3">
        <v>4.8865003674796392E-4</v>
      </c>
      <c r="D19" s="3">
        <v>-17.16162633139826</v>
      </c>
      <c r="E19" s="3">
        <v>9.935699787772753E-17</v>
      </c>
      <c r="F19" s="3">
        <v>-9.3854308772787567E-3</v>
      </c>
      <c r="G19" s="3">
        <v>-7.3866277977064146E-3</v>
      </c>
      <c r="H19" s="3">
        <v>-9.3854308772787567E-3</v>
      </c>
      <c r="I19" s="3">
        <v>-7.3866277977064146E-3</v>
      </c>
    </row>
    <row r="20" spans="1:9" x14ac:dyDescent="0.35">
      <c r="A20" s="3" t="s">
        <v>76</v>
      </c>
      <c r="B20" s="3">
        <v>9.282324949435397</v>
      </c>
      <c r="C20" s="3">
        <v>0.1586033824606963</v>
      </c>
      <c r="D20" s="3">
        <v>58.525390854987982</v>
      </c>
      <c r="E20" s="3">
        <v>1.1678946061709305E-31</v>
      </c>
      <c r="F20" s="3">
        <v>8.9579446102842706</v>
      </c>
      <c r="G20" s="3">
        <v>9.6067052885865234</v>
      </c>
      <c r="H20" s="3">
        <v>8.9579446102842706</v>
      </c>
      <c r="I20" s="3">
        <v>9.6067052885865234</v>
      </c>
    </row>
    <row r="21" spans="1:9" x14ac:dyDescent="0.35">
      <c r="A21" s="3" t="s">
        <v>77</v>
      </c>
      <c r="B21" s="3">
        <v>9.2654189042608817</v>
      </c>
      <c r="C21" s="3">
        <v>0.16051762781934323</v>
      </c>
      <c r="D21" s="3">
        <v>57.722127034476081</v>
      </c>
      <c r="E21" s="3">
        <v>1.7379120796399909E-31</v>
      </c>
      <c r="F21" s="3">
        <v>8.9371234937599358</v>
      </c>
      <c r="G21" s="3">
        <v>9.5937143147618276</v>
      </c>
      <c r="H21" s="3">
        <v>8.9371234937599358</v>
      </c>
      <c r="I21" s="3">
        <v>9.5937143147618276</v>
      </c>
    </row>
    <row r="22" spans="1:9" x14ac:dyDescent="0.35">
      <c r="A22" s="3" t="s">
        <v>78</v>
      </c>
      <c r="B22" s="3">
        <v>8.6895944927855648</v>
      </c>
      <c r="C22" s="3">
        <v>0.16906459148924458</v>
      </c>
      <c r="D22" s="3">
        <v>51.398074642604115</v>
      </c>
      <c r="E22" s="3">
        <v>4.8727656831056357E-30</v>
      </c>
      <c r="F22" s="3">
        <v>8.3438185788367054</v>
      </c>
      <c r="G22" s="3">
        <v>9.0353704067344243</v>
      </c>
      <c r="H22" s="3">
        <v>8.3438185788367054</v>
      </c>
      <c r="I22" s="3">
        <v>9.0353704067344243</v>
      </c>
    </row>
    <row r="23" spans="1:9" ht="15" thickBot="1" x14ac:dyDescent="0.4">
      <c r="A23" s="4" t="s">
        <v>79</v>
      </c>
      <c r="B23" s="4">
        <v>9.1531808310626754</v>
      </c>
      <c r="C23" s="4">
        <v>0.15612710780718866</v>
      </c>
      <c r="D23" s="4">
        <v>58.626467623844817</v>
      </c>
      <c r="E23" s="4">
        <v>1.1113406014828644E-31</v>
      </c>
      <c r="F23" s="4">
        <v>8.8338650422349652</v>
      </c>
      <c r="G23" s="4">
        <v>9.4724966198903857</v>
      </c>
      <c r="H23" s="4">
        <v>8.8338650422349652</v>
      </c>
      <c r="I23" s="4">
        <v>9.4724966198903857</v>
      </c>
    </row>
    <row r="27" spans="1:9" x14ac:dyDescent="0.35">
      <c r="A27" t="s">
        <v>31</v>
      </c>
    </row>
    <row r="28" spans="1:9" ht="15" thickBot="1" x14ac:dyDescent="0.4"/>
    <row r="29" spans="1:9" x14ac:dyDescent="0.35">
      <c r="A29" s="5" t="s">
        <v>32</v>
      </c>
      <c r="B29" s="5" t="s">
        <v>80</v>
      </c>
      <c r="C29" s="5" t="s">
        <v>34</v>
      </c>
    </row>
    <row r="30" spans="1:9" x14ac:dyDescent="0.35">
      <c r="A30" s="3">
        <v>1</v>
      </c>
      <c r="B30" s="3">
        <v>9.454928821275816</v>
      </c>
      <c r="C30" s="3">
        <v>-0.12676782127581632</v>
      </c>
    </row>
    <row r="31" spans="1:9" x14ac:dyDescent="0.35">
      <c r="A31" s="3">
        <v>2</v>
      </c>
      <c r="B31" s="3">
        <v>9.8690488711866937</v>
      </c>
      <c r="C31" s="3">
        <v>-0.60669287118669324</v>
      </c>
    </row>
    <row r="32" spans="1:9" x14ac:dyDescent="0.35">
      <c r="A32" s="3">
        <v>3</v>
      </c>
      <c r="B32" s="3">
        <v>10.12034669887535</v>
      </c>
      <c r="C32" s="3">
        <v>0.11957330112464959</v>
      </c>
    </row>
    <row r="33" spans="1:3" x14ac:dyDescent="0.35">
      <c r="A33" s="3">
        <v>4</v>
      </c>
      <c r="B33" s="3">
        <v>9.7959541015882188</v>
      </c>
      <c r="C33" s="3">
        <v>0.14170089841178068</v>
      </c>
    </row>
    <row r="34" spans="1:3" x14ac:dyDescent="0.35">
      <c r="A34" s="3">
        <v>5</v>
      </c>
      <c r="B34" s="3">
        <v>10.49420019537853</v>
      </c>
      <c r="C34" s="3">
        <v>0.41467980462146947</v>
      </c>
    </row>
    <row r="35" spans="1:3" x14ac:dyDescent="0.35">
      <c r="A35" s="3">
        <v>6</v>
      </c>
      <c r="B35" s="3">
        <v>10.841232010589467</v>
      </c>
      <c r="C35" s="3">
        <v>0.21376798941053288</v>
      </c>
    </row>
    <row r="36" spans="1:3" x14ac:dyDescent="0.35">
      <c r="A36" s="3">
        <v>7</v>
      </c>
      <c r="B36" s="3">
        <v>11.025441603578182</v>
      </c>
      <c r="C36" s="3">
        <v>6.731839642181825E-2</v>
      </c>
    </row>
    <row r="37" spans="1:3" x14ac:dyDescent="0.35">
      <c r="A37" s="3">
        <v>8</v>
      </c>
      <c r="B37" s="3">
        <v>10.633960771591111</v>
      </c>
      <c r="C37" s="3">
        <v>-0.11497077159111058</v>
      </c>
    </row>
    <row r="38" spans="1:3" x14ac:dyDescent="0.35">
      <c r="A38" s="3">
        <v>9</v>
      </c>
      <c r="B38" s="3">
        <v>11.265118630681481</v>
      </c>
      <c r="C38" s="3">
        <v>0.33150136931851826</v>
      </c>
    </row>
    <row r="39" spans="1:3" x14ac:dyDescent="0.35">
      <c r="A39" s="3">
        <v>10</v>
      </c>
      <c r="B39" s="3">
        <v>11.545062211192477</v>
      </c>
      <c r="C39" s="3">
        <v>0.44280778880752258</v>
      </c>
    </row>
    <row r="40" spans="1:3" x14ac:dyDescent="0.35">
      <c r="A40" s="3">
        <v>11</v>
      </c>
      <c r="B40" s="3">
        <v>11.662183569481252</v>
      </c>
      <c r="C40" s="3">
        <v>6.8264305187479835E-3</v>
      </c>
    </row>
    <row r="41" spans="1:3" x14ac:dyDescent="0.35">
      <c r="A41" s="3">
        <v>12</v>
      </c>
      <c r="B41" s="3">
        <v>11.20361450279424</v>
      </c>
      <c r="C41" s="3">
        <v>9.7995497205760174E-2</v>
      </c>
    </row>
    <row r="42" spans="1:3" x14ac:dyDescent="0.35">
      <c r="A42" s="3">
        <v>13</v>
      </c>
      <c r="B42" s="3">
        <v>11.767684127184669</v>
      </c>
      <c r="C42" s="3">
        <v>-0.16533412718466955</v>
      </c>
    </row>
    <row r="43" spans="1:3" x14ac:dyDescent="0.35">
      <c r="A43" s="3">
        <v>14</v>
      </c>
      <c r="B43" s="3">
        <v>11.980539472995726</v>
      </c>
      <c r="C43" s="3">
        <v>-0.20413947299572577</v>
      </c>
    </row>
    <row r="44" spans="1:3" x14ac:dyDescent="0.35">
      <c r="A44" s="3">
        <v>15</v>
      </c>
      <c r="B44" s="3">
        <v>12.030572596584559</v>
      </c>
      <c r="C44" s="3">
        <v>-0.15647259658455859</v>
      </c>
    </row>
    <row r="45" spans="1:3" x14ac:dyDescent="0.35">
      <c r="A45" s="3">
        <v>16</v>
      </c>
      <c r="B45" s="3">
        <v>11.504915295197605</v>
      </c>
      <c r="C45" s="3">
        <v>-0.26265529519760555</v>
      </c>
    </row>
    <row r="46" spans="1:3" x14ac:dyDescent="0.35">
      <c r="A46" s="3">
        <v>17</v>
      </c>
      <c r="B46" s="3">
        <v>12.001896684888095</v>
      </c>
      <c r="C46" s="3">
        <v>-0.29733668488809428</v>
      </c>
    </row>
    <row r="47" spans="1:3" x14ac:dyDescent="0.35">
      <c r="A47" s="3">
        <v>18</v>
      </c>
      <c r="B47" s="3">
        <v>12.147663795999209</v>
      </c>
      <c r="C47" s="3">
        <v>-0.15821379599920959</v>
      </c>
    </row>
    <row r="48" spans="1:3" x14ac:dyDescent="0.35">
      <c r="A48" s="3">
        <v>19</v>
      </c>
      <c r="B48" s="3">
        <v>12.130608684888102</v>
      </c>
      <c r="C48" s="3">
        <v>-0.13148868488810272</v>
      </c>
    </row>
    <row r="49" spans="1:3" x14ac:dyDescent="0.35">
      <c r="A49" s="3">
        <v>20</v>
      </c>
      <c r="B49" s="3">
        <v>11.537863148801209</v>
      </c>
      <c r="C49" s="3">
        <v>-0.38471314880120921</v>
      </c>
    </row>
    <row r="50" spans="1:3" x14ac:dyDescent="0.35">
      <c r="A50" s="3">
        <v>21</v>
      </c>
      <c r="B50" s="3">
        <v>11.967756303791758</v>
      </c>
      <c r="C50" s="3">
        <v>-0.14351630379175795</v>
      </c>
    </row>
    <row r="51" spans="1:3" x14ac:dyDescent="0.35">
      <c r="A51" s="3">
        <v>22</v>
      </c>
      <c r="B51" s="3">
        <v>12.046435180202932</v>
      </c>
      <c r="C51" s="3">
        <v>-0.16454518020293207</v>
      </c>
    </row>
    <row r="52" spans="1:3" x14ac:dyDescent="0.35">
      <c r="A52" s="3">
        <v>23</v>
      </c>
      <c r="B52" s="3">
        <v>11.962291834391884</v>
      </c>
      <c r="C52" s="3">
        <v>0.15636816560811617</v>
      </c>
    </row>
    <row r="53" spans="1:3" x14ac:dyDescent="0.35">
      <c r="A53" s="3">
        <v>24</v>
      </c>
      <c r="B53" s="3">
        <v>11.30245806360505</v>
      </c>
      <c r="C53" s="3">
        <v>0.1391819363949498</v>
      </c>
    </row>
    <row r="54" spans="1:3" x14ac:dyDescent="0.35">
      <c r="A54" s="3">
        <v>25</v>
      </c>
      <c r="B54" s="3">
        <v>11.665262983895657</v>
      </c>
      <c r="C54" s="3">
        <v>0.25544701610434295</v>
      </c>
    </row>
    <row r="55" spans="1:3" x14ac:dyDescent="0.35">
      <c r="A55" s="3">
        <v>26</v>
      </c>
      <c r="B55" s="3">
        <v>11.67685362560689</v>
      </c>
      <c r="C55" s="3">
        <v>0.21191637439310895</v>
      </c>
    </row>
    <row r="56" spans="1:3" x14ac:dyDescent="0.35">
      <c r="A56" s="3">
        <v>27</v>
      </c>
      <c r="B56" s="3">
        <v>11.525622045095902</v>
      </c>
      <c r="C56" s="3">
        <v>0.16437795490409712</v>
      </c>
    </row>
    <row r="57" spans="1:3" x14ac:dyDescent="0.35">
      <c r="A57" s="3">
        <v>28</v>
      </c>
      <c r="B57" s="3">
        <v>10.798700039609127</v>
      </c>
      <c r="C57" s="3">
        <v>0.31004996039087374</v>
      </c>
    </row>
    <row r="58" spans="1:3" x14ac:dyDescent="0.35">
      <c r="A58" s="3">
        <v>29</v>
      </c>
      <c r="B58" s="3">
        <v>11.094416725199794</v>
      </c>
      <c r="C58" s="3">
        <v>-1.2196725199794756E-2</v>
      </c>
    </row>
    <row r="59" spans="1:3" x14ac:dyDescent="0.35">
      <c r="A59" s="3">
        <v>30</v>
      </c>
      <c r="B59" s="3">
        <v>11.038919132211088</v>
      </c>
      <c r="C59" s="3">
        <v>0.33917086778891203</v>
      </c>
    </row>
    <row r="60" spans="1:3" x14ac:dyDescent="0.35">
      <c r="A60" s="3">
        <v>31</v>
      </c>
      <c r="B60" s="3">
        <v>10.820599317000157</v>
      </c>
      <c r="C60" s="3">
        <v>2.072068299984231E-2</v>
      </c>
    </row>
    <row r="61" spans="1:3" x14ac:dyDescent="0.35">
      <c r="A61" s="3">
        <v>32</v>
      </c>
      <c r="B61" s="3">
        <v>10.026589076813442</v>
      </c>
      <c r="C61" s="3">
        <v>7.3410923186557397E-2</v>
      </c>
    </row>
    <row r="62" spans="1:3" x14ac:dyDescent="0.35">
      <c r="A62" s="3">
        <v>33</v>
      </c>
      <c r="B62" s="3">
        <v>10.25521752770417</v>
      </c>
      <c r="C62" s="3">
        <v>-0.2564765277041694</v>
      </c>
    </row>
    <row r="63" spans="1:3" x14ac:dyDescent="0.35">
      <c r="A63" s="3">
        <v>34</v>
      </c>
      <c r="B63" s="3">
        <v>10.132631700015521</v>
      </c>
      <c r="C63" s="3">
        <v>-7.4071700015521103E-2</v>
      </c>
    </row>
    <row r="64" spans="1:3" ht="15" thickBot="1" x14ac:dyDescent="0.4">
      <c r="A64" s="4">
        <v>35</v>
      </c>
      <c r="B64" s="4">
        <v>9.8472236501046506</v>
      </c>
      <c r="C64" s="4">
        <v>-0.24722365010465097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4" workbookViewId="0">
      <selection activeCell="L34" sqref="L34"/>
    </sheetView>
  </sheetViews>
  <sheetFormatPr defaultRowHeight="14.5" x14ac:dyDescent="0.35"/>
  <cols>
    <col min="9" max="9" width="8.7265625" style="8"/>
  </cols>
  <sheetData>
    <row r="1" spans="1:9" x14ac:dyDescent="0.35">
      <c r="B1" s="2" t="s">
        <v>1</v>
      </c>
      <c r="C1" s="2" t="s">
        <v>2</v>
      </c>
      <c r="D1" s="2" t="s">
        <v>3</v>
      </c>
      <c r="E1" s="2" t="s">
        <v>70</v>
      </c>
      <c r="F1" s="2" t="s">
        <v>71</v>
      </c>
      <c r="G1" s="2" t="s">
        <v>72</v>
      </c>
      <c r="H1" s="2" t="s">
        <v>73</v>
      </c>
    </row>
    <row r="2" spans="1:9" x14ac:dyDescent="0.35">
      <c r="A2" t="s">
        <v>35</v>
      </c>
      <c r="B2" s="2">
        <v>9.3281609999999997</v>
      </c>
      <c r="C2" s="2">
        <v>1</v>
      </c>
      <c r="D2" s="7">
        <f>C2^2</f>
        <v>1</v>
      </c>
      <c r="E2" s="7">
        <v>0</v>
      </c>
      <c r="F2" s="7">
        <v>0</v>
      </c>
      <c r="G2" s="7">
        <v>0</v>
      </c>
      <c r="H2" s="7">
        <v>1</v>
      </c>
    </row>
    <row r="3" spans="1:9" x14ac:dyDescent="0.35">
      <c r="A3" t="s">
        <v>36</v>
      </c>
      <c r="B3" s="2">
        <v>9.2623560000000005</v>
      </c>
      <c r="C3" s="2">
        <f>C2+1</f>
        <v>2</v>
      </c>
      <c r="D3" s="2">
        <f t="shared" ref="D3:D36" si="0">C3^2</f>
        <v>4</v>
      </c>
      <c r="E3" s="2">
        <v>1</v>
      </c>
      <c r="F3" s="2">
        <v>0</v>
      </c>
      <c r="G3" s="2">
        <v>0</v>
      </c>
      <c r="H3" s="2">
        <v>0</v>
      </c>
      <c r="I3" s="9"/>
    </row>
    <row r="4" spans="1:9" x14ac:dyDescent="0.35">
      <c r="A4" t="s">
        <v>37</v>
      </c>
      <c r="B4" s="2">
        <v>10.23992</v>
      </c>
      <c r="C4" s="2">
        <f t="shared" ref="C4:C36" si="1">C3+1</f>
        <v>3</v>
      </c>
      <c r="D4" s="2">
        <f t="shared" si="0"/>
        <v>9</v>
      </c>
      <c r="E4" s="2">
        <v>0</v>
      </c>
      <c r="F4" s="2">
        <v>1</v>
      </c>
      <c r="G4" s="2">
        <v>0</v>
      </c>
      <c r="H4" s="2">
        <v>0</v>
      </c>
    </row>
    <row r="5" spans="1:9" x14ac:dyDescent="0.35">
      <c r="A5" t="s">
        <v>38</v>
      </c>
      <c r="B5" s="2">
        <v>9.9376549999999995</v>
      </c>
      <c r="C5" s="2">
        <f t="shared" si="1"/>
        <v>4</v>
      </c>
      <c r="D5" s="2">
        <f t="shared" si="0"/>
        <v>16</v>
      </c>
      <c r="E5" s="2">
        <v>0</v>
      </c>
      <c r="F5" s="2">
        <v>0</v>
      </c>
      <c r="G5" s="2">
        <v>1</v>
      </c>
      <c r="H5" s="2">
        <v>0</v>
      </c>
    </row>
    <row r="6" spans="1:9" x14ac:dyDescent="0.35">
      <c r="A6" t="s">
        <v>39</v>
      </c>
      <c r="B6" s="2">
        <v>10.90888</v>
      </c>
      <c r="C6" s="2">
        <f t="shared" si="1"/>
        <v>5</v>
      </c>
      <c r="D6" s="7">
        <f t="shared" si="0"/>
        <v>25</v>
      </c>
      <c r="E6" s="7">
        <v>0</v>
      </c>
      <c r="F6" s="7">
        <v>0</v>
      </c>
      <c r="G6" s="7">
        <v>0</v>
      </c>
      <c r="H6" s="7">
        <v>1</v>
      </c>
    </row>
    <row r="7" spans="1:9" x14ac:dyDescent="0.35">
      <c r="A7" t="s">
        <v>40</v>
      </c>
      <c r="B7" s="2">
        <v>11.055</v>
      </c>
      <c r="C7" s="2">
        <f t="shared" si="1"/>
        <v>6</v>
      </c>
      <c r="D7" s="2">
        <f t="shared" si="0"/>
        <v>36</v>
      </c>
      <c r="E7" s="2">
        <v>1</v>
      </c>
      <c r="F7" s="2">
        <v>0</v>
      </c>
      <c r="G7" s="2">
        <v>0</v>
      </c>
      <c r="H7" s="2">
        <v>0</v>
      </c>
      <c r="I7" s="9"/>
    </row>
    <row r="8" spans="1:9" x14ac:dyDescent="0.35">
      <c r="A8" t="s">
        <v>41</v>
      </c>
      <c r="B8" s="2">
        <v>11.09276</v>
      </c>
      <c r="C8" s="2">
        <f t="shared" si="1"/>
        <v>7</v>
      </c>
      <c r="D8" s="2">
        <f t="shared" si="0"/>
        <v>49</v>
      </c>
      <c r="E8" s="2">
        <v>0</v>
      </c>
      <c r="F8" s="2">
        <v>1</v>
      </c>
      <c r="G8" s="2">
        <v>0</v>
      </c>
      <c r="H8" s="2">
        <v>0</v>
      </c>
    </row>
    <row r="9" spans="1:9" x14ac:dyDescent="0.35">
      <c r="A9" t="s">
        <v>42</v>
      </c>
      <c r="B9" s="2">
        <v>10.518990000000001</v>
      </c>
      <c r="C9" s="2">
        <f t="shared" si="1"/>
        <v>8</v>
      </c>
      <c r="D9" s="2">
        <f t="shared" si="0"/>
        <v>64</v>
      </c>
      <c r="E9" s="2">
        <v>0</v>
      </c>
      <c r="F9" s="2">
        <v>0</v>
      </c>
      <c r="G9" s="2">
        <v>1</v>
      </c>
      <c r="H9" s="2">
        <v>0</v>
      </c>
    </row>
    <row r="10" spans="1:9" x14ac:dyDescent="0.35">
      <c r="A10" t="s">
        <v>43</v>
      </c>
      <c r="B10" s="2">
        <v>11.59662</v>
      </c>
      <c r="C10" s="2">
        <f t="shared" si="1"/>
        <v>9</v>
      </c>
      <c r="D10" s="7">
        <f t="shared" si="0"/>
        <v>81</v>
      </c>
      <c r="E10" s="7">
        <v>0</v>
      </c>
      <c r="F10" s="7">
        <v>0</v>
      </c>
      <c r="G10" s="7">
        <v>0</v>
      </c>
      <c r="H10" s="7">
        <v>1</v>
      </c>
    </row>
    <row r="11" spans="1:9" x14ac:dyDescent="0.35">
      <c r="A11" t="s">
        <v>44</v>
      </c>
      <c r="B11" s="2">
        <v>11.987869999999999</v>
      </c>
      <c r="C11" s="2">
        <f t="shared" si="1"/>
        <v>10</v>
      </c>
      <c r="D11" s="2">
        <f t="shared" si="0"/>
        <v>100</v>
      </c>
      <c r="E11" s="2">
        <v>1</v>
      </c>
      <c r="F11" s="2">
        <v>0</v>
      </c>
      <c r="G11" s="2">
        <v>0</v>
      </c>
      <c r="H11" s="2">
        <v>0</v>
      </c>
      <c r="I11" s="9"/>
    </row>
    <row r="12" spans="1:9" x14ac:dyDescent="0.35">
      <c r="A12" t="s">
        <v>45</v>
      </c>
      <c r="B12" s="2">
        <v>11.66901</v>
      </c>
      <c r="C12" s="2">
        <f t="shared" si="1"/>
        <v>11</v>
      </c>
      <c r="D12" s="2">
        <f t="shared" si="0"/>
        <v>121</v>
      </c>
      <c r="E12" s="2">
        <v>0</v>
      </c>
      <c r="F12" s="2">
        <v>1</v>
      </c>
      <c r="G12" s="2">
        <v>0</v>
      </c>
      <c r="H12" s="2">
        <v>0</v>
      </c>
    </row>
    <row r="13" spans="1:9" x14ac:dyDescent="0.35">
      <c r="A13" t="s">
        <v>46</v>
      </c>
      <c r="B13" s="2">
        <v>11.30161</v>
      </c>
      <c r="C13" s="2">
        <f t="shared" si="1"/>
        <v>12</v>
      </c>
      <c r="D13" s="2">
        <f t="shared" si="0"/>
        <v>144</v>
      </c>
      <c r="E13" s="2">
        <v>0</v>
      </c>
      <c r="F13" s="2">
        <v>0</v>
      </c>
      <c r="G13" s="2">
        <v>1</v>
      </c>
      <c r="H13" s="2">
        <v>0</v>
      </c>
    </row>
    <row r="14" spans="1:9" x14ac:dyDescent="0.35">
      <c r="A14" t="s">
        <v>47</v>
      </c>
      <c r="B14" s="2">
        <v>11.602349999999999</v>
      </c>
      <c r="C14" s="2">
        <f t="shared" si="1"/>
        <v>13</v>
      </c>
      <c r="D14" s="7">
        <f t="shared" si="0"/>
        <v>169</v>
      </c>
      <c r="E14" s="7">
        <v>0</v>
      </c>
      <c r="F14" s="7">
        <v>0</v>
      </c>
      <c r="G14" s="7">
        <v>0</v>
      </c>
      <c r="H14" s="7">
        <v>1</v>
      </c>
    </row>
    <row r="15" spans="1:9" x14ac:dyDescent="0.35">
      <c r="A15" t="s">
        <v>48</v>
      </c>
      <c r="B15" s="2">
        <v>11.776400000000001</v>
      </c>
      <c r="C15" s="2">
        <f t="shared" si="1"/>
        <v>14</v>
      </c>
      <c r="D15" s="2">
        <f t="shared" si="0"/>
        <v>196</v>
      </c>
      <c r="E15" s="2">
        <v>1</v>
      </c>
      <c r="F15" s="2">
        <v>0</v>
      </c>
      <c r="G15" s="2">
        <v>0</v>
      </c>
      <c r="H15" s="2">
        <v>0</v>
      </c>
      <c r="I15" s="9"/>
    </row>
    <row r="16" spans="1:9" x14ac:dyDescent="0.35">
      <c r="A16" t="s">
        <v>49</v>
      </c>
      <c r="B16" s="2">
        <v>11.8741</v>
      </c>
      <c r="C16" s="2">
        <f t="shared" si="1"/>
        <v>15</v>
      </c>
      <c r="D16" s="2">
        <f t="shared" si="0"/>
        <v>225</v>
      </c>
      <c r="E16" s="2">
        <v>0</v>
      </c>
      <c r="F16" s="2">
        <v>1</v>
      </c>
      <c r="G16" s="2">
        <v>0</v>
      </c>
      <c r="H16" s="2">
        <v>0</v>
      </c>
    </row>
    <row r="17" spans="1:9" x14ac:dyDescent="0.35">
      <c r="A17" t="s">
        <v>50</v>
      </c>
      <c r="B17" s="2">
        <v>11.24226</v>
      </c>
      <c r="C17" s="2">
        <f t="shared" si="1"/>
        <v>16</v>
      </c>
      <c r="D17" s="2">
        <f t="shared" si="0"/>
        <v>256</v>
      </c>
      <c r="E17" s="2">
        <v>0</v>
      </c>
      <c r="F17" s="2">
        <v>0</v>
      </c>
      <c r="G17" s="2">
        <v>1</v>
      </c>
      <c r="H17" s="2">
        <v>0</v>
      </c>
    </row>
    <row r="18" spans="1:9" x14ac:dyDescent="0.35">
      <c r="A18" t="s">
        <v>51</v>
      </c>
      <c r="B18" s="2">
        <v>11.704560000000001</v>
      </c>
      <c r="C18" s="2">
        <f t="shared" si="1"/>
        <v>17</v>
      </c>
      <c r="D18" s="7">
        <f t="shared" si="0"/>
        <v>289</v>
      </c>
      <c r="E18" s="7">
        <v>0</v>
      </c>
      <c r="F18" s="7">
        <v>0</v>
      </c>
      <c r="G18" s="7">
        <v>0</v>
      </c>
      <c r="H18" s="7">
        <v>1</v>
      </c>
    </row>
    <row r="19" spans="1:9" x14ac:dyDescent="0.35">
      <c r="A19" t="s">
        <v>52</v>
      </c>
      <c r="B19" s="2">
        <v>11.98945</v>
      </c>
      <c r="C19" s="2">
        <f t="shared" si="1"/>
        <v>18</v>
      </c>
      <c r="D19" s="2">
        <f t="shared" si="0"/>
        <v>324</v>
      </c>
      <c r="E19" s="2">
        <v>1</v>
      </c>
      <c r="F19" s="2">
        <v>0</v>
      </c>
      <c r="G19" s="2">
        <v>0</v>
      </c>
      <c r="H19" s="2">
        <v>0</v>
      </c>
      <c r="I19" s="9"/>
    </row>
    <row r="20" spans="1:9" x14ac:dyDescent="0.35">
      <c r="A20" t="s">
        <v>53</v>
      </c>
      <c r="B20" s="2">
        <v>11.99912</v>
      </c>
      <c r="C20" s="2">
        <f t="shared" si="1"/>
        <v>19</v>
      </c>
      <c r="D20" s="2">
        <f t="shared" si="0"/>
        <v>361</v>
      </c>
      <c r="E20" s="2">
        <v>0</v>
      </c>
      <c r="F20" s="2">
        <v>1</v>
      </c>
      <c r="G20" s="2">
        <v>0</v>
      </c>
      <c r="H20" s="2">
        <v>0</v>
      </c>
    </row>
    <row r="21" spans="1:9" x14ac:dyDescent="0.35">
      <c r="A21" t="s">
        <v>54</v>
      </c>
      <c r="B21" s="2">
        <v>11.15315</v>
      </c>
      <c r="C21" s="2">
        <f t="shared" si="1"/>
        <v>20</v>
      </c>
      <c r="D21" s="2">
        <f t="shared" si="0"/>
        <v>400</v>
      </c>
      <c r="E21" s="2">
        <v>0</v>
      </c>
      <c r="F21" s="2">
        <v>0</v>
      </c>
      <c r="G21" s="2">
        <v>1</v>
      </c>
      <c r="H21" s="2">
        <v>0</v>
      </c>
    </row>
    <row r="22" spans="1:9" x14ac:dyDescent="0.35">
      <c r="A22" t="s">
        <v>55</v>
      </c>
      <c r="B22" s="2">
        <v>11.82424</v>
      </c>
      <c r="C22" s="2">
        <f t="shared" si="1"/>
        <v>21</v>
      </c>
      <c r="D22" s="7">
        <f t="shared" si="0"/>
        <v>441</v>
      </c>
      <c r="E22" s="7">
        <v>0</v>
      </c>
      <c r="F22" s="7">
        <v>0</v>
      </c>
      <c r="G22" s="7">
        <v>0</v>
      </c>
      <c r="H22" s="7">
        <v>1</v>
      </c>
    </row>
    <row r="23" spans="1:9" x14ac:dyDescent="0.35">
      <c r="A23" t="s">
        <v>56</v>
      </c>
      <c r="B23" s="2">
        <v>11.88189</v>
      </c>
      <c r="C23" s="2">
        <f t="shared" si="1"/>
        <v>22</v>
      </c>
      <c r="D23" s="2">
        <f t="shared" si="0"/>
        <v>484</v>
      </c>
      <c r="E23" s="2">
        <v>1</v>
      </c>
      <c r="F23" s="2">
        <v>0</v>
      </c>
      <c r="G23" s="2">
        <v>0</v>
      </c>
      <c r="H23" s="2">
        <v>0</v>
      </c>
      <c r="I23" s="9"/>
    </row>
    <row r="24" spans="1:9" x14ac:dyDescent="0.35">
      <c r="A24" t="s">
        <v>57</v>
      </c>
      <c r="B24" s="2">
        <v>12.11866</v>
      </c>
      <c r="C24" s="2">
        <f t="shared" si="1"/>
        <v>23</v>
      </c>
      <c r="D24" s="2">
        <f t="shared" si="0"/>
        <v>529</v>
      </c>
      <c r="E24" s="2">
        <v>0</v>
      </c>
      <c r="F24" s="2">
        <v>1</v>
      </c>
      <c r="G24" s="2">
        <v>0</v>
      </c>
      <c r="H24" s="2">
        <v>0</v>
      </c>
    </row>
    <row r="25" spans="1:9" x14ac:dyDescent="0.35">
      <c r="A25" t="s">
        <v>58</v>
      </c>
      <c r="B25" s="2">
        <v>11.44164</v>
      </c>
      <c r="C25" s="2">
        <f t="shared" si="1"/>
        <v>24</v>
      </c>
      <c r="D25" s="2">
        <f t="shared" si="0"/>
        <v>576</v>
      </c>
      <c r="E25" s="2">
        <v>0</v>
      </c>
      <c r="F25" s="2">
        <v>0</v>
      </c>
      <c r="G25" s="2">
        <v>1</v>
      </c>
      <c r="H25" s="2">
        <v>0</v>
      </c>
    </row>
    <row r="26" spans="1:9" x14ac:dyDescent="0.35">
      <c r="A26" t="s">
        <v>59</v>
      </c>
      <c r="B26" s="2">
        <v>11.92071</v>
      </c>
      <c r="C26" s="2">
        <f t="shared" si="1"/>
        <v>25</v>
      </c>
      <c r="D26" s="7">
        <f t="shared" si="0"/>
        <v>625</v>
      </c>
      <c r="E26" s="7">
        <v>0</v>
      </c>
      <c r="F26" s="7">
        <v>0</v>
      </c>
      <c r="G26" s="7">
        <v>0</v>
      </c>
      <c r="H26" s="7">
        <v>1</v>
      </c>
    </row>
    <row r="27" spans="1:9" x14ac:dyDescent="0.35">
      <c r="A27" t="s">
        <v>60</v>
      </c>
      <c r="B27" s="2">
        <v>11.888769999999999</v>
      </c>
      <c r="C27" s="2">
        <f t="shared" si="1"/>
        <v>26</v>
      </c>
      <c r="D27" s="2">
        <f t="shared" si="0"/>
        <v>676</v>
      </c>
      <c r="E27" s="2">
        <v>1</v>
      </c>
      <c r="F27" s="2">
        <v>0</v>
      </c>
      <c r="G27" s="2">
        <v>0</v>
      </c>
      <c r="H27" s="2">
        <v>0</v>
      </c>
      <c r="I27" s="9"/>
    </row>
    <row r="28" spans="1:9" x14ac:dyDescent="0.35">
      <c r="A28" t="s">
        <v>61</v>
      </c>
      <c r="B28" s="2">
        <v>11.69</v>
      </c>
      <c r="C28" s="2">
        <f t="shared" si="1"/>
        <v>27</v>
      </c>
      <c r="D28" s="2">
        <f t="shared" si="0"/>
        <v>729</v>
      </c>
      <c r="E28" s="2">
        <v>0</v>
      </c>
      <c r="F28" s="2">
        <v>1</v>
      </c>
      <c r="G28" s="2">
        <v>0</v>
      </c>
      <c r="H28" s="2">
        <v>0</v>
      </c>
    </row>
    <row r="29" spans="1:9" x14ac:dyDescent="0.35">
      <c r="A29" t="s">
        <v>62</v>
      </c>
      <c r="B29" s="2">
        <v>11.108750000000001</v>
      </c>
      <c r="C29" s="2">
        <f t="shared" si="1"/>
        <v>28</v>
      </c>
      <c r="D29" s="2">
        <f t="shared" si="0"/>
        <v>784</v>
      </c>
      <c r="E29" s="2">
        <v>0</v>
      </c>
      <c r="F29" s="2">
        <v>0</v>
      </c>
      <c r="G29" s="2">
        <v>1</v>
      </c>
      <c r="H29" s="2">
        <v>0</v>
      </c>
    </row>
    <row r="30" spans="1:9" x14ac:dyDescent="0.35">
      <c r="A30" t="s">
        <v>63</v>
      </c>
      <c r="B30" s="2">
        <v>11.08222</v>
      </c>
      <c r="C30" s="2">
        <f t="shared" si="1"/>
        <v>29</v>
      </c>
      <c r="D30" s="7">
        <f t="shared" si="0"/>
        <v>841</v>
      </c>
      <c r="E30" s="7">
        <v>0</v>
      </c>
      <c r="F30" s="7">
        <v>0</v>
      </c>
      <c r="G30" s="7">
        <v>0</v>
      </c>
      <c r="H30" s="7">
        <v>1</v>
      </c>
    </row>
    <row r="31" spans="1:9" x14ac:dyDescent="0.35">
      <c r="A31" t="s">
        <v>64</v>
      </c>
      <c r="B31" s="2">
        <v>11.37809</v>
      </c>
      <c r="C31" s="2">
        <f t="shared" si="1"/>
        <v>30</v>
      </c>
      <c r="D31" s="2">
        <f t="shared" si="0"/>
        <v>900</v>
      </c>
      <c r="E31" s="2">
        <v>1</v>
      </c>
      <c r="F31" s="2">
        <v>0</v>
      </c>
      <c r="G31" s="2">
        <v>0</v>
      </c>
      <c r="H31" s="2">
        <v>0</v>
      </c>
      <c r="I31" s="9"/>
    </row>
    <row r="32" spans="1:9" x14ac:dyDescent="0.35">
      <c r="A32" t="s">
        <v>65</v>
      </c>
      <c r="B32" s="2">
        <v>10.84132</v>
      </c>
      <c r="C32" s="2">
        <f t="shared" si="1"/>
        <v>31</v>
      </c>
      <c r="D32" s="2">
        <f t="shared" si="0"/>
        <v>961</v>
      </c>
      <c r="E32" s="2">
        <v>0</v>
      </c>
      <c r="F32" s="2">
        <v>1</v>
      </c>
      <c r="G32" s="2">
        <v>0</v>
      </c>
      <c r="H32" s="2">
        <v>0</v>
      </c>
    </row>
    <row r="33" spans="1:12" x14ac:dyDescent="0.35">
      <c r="A33" t="s">
        <v>66</v>
      </c>
      <c r="B33" s="2">
        <v>10.1</v>
      </c>
      <c r="C33" s="2">
        <f t="shared" si="1"/>
        <v>32</v>
      </c>
      <c r="D33" s="2">
        <f t="shared" si="0"/>
        <v>1024</v>
      </c>
      <c r="E33" s="2">
        <v>0</v>
      </c>
      <c r="F33" s="2">
        <v>0</v>
      </c>
      <c r="G33" s="2">
        <v>1</v>
      </c>
      <c r="H33" s="2">
        <v>0</v>
      </c>
    </row>
    <row r="34" spans="1:12" x14ac:dyDescent="0.35">
      <c r="A34" t="s">
        <v>67</v>
      </c>
      <c r="B34" s="2">
        <v>9.9987410000000008</v>
      </c>
      <c r="C34" s="2">
        <f t="shared" si="1"/>
        <v>33</v>
      </c>
      <c r="D34" s="7">
        <f t="shared" si="0"/>
        <v>1089</v>
      </c>
      <c r="E34" s="7">
        <v>0</v>
      </c>
      <c r="F34" s="7">
        <v>0</v>
      </c>
      <c r="G34" s="7">
        <v>0</v>
      </c>
      <c r="H34" s="7">
        <v>1</v>
      </c>
    </row>
    <row r="35" spans="1:12" x14ac:dyDescent="0.35">
      <c r="A35" t="s">
        <v>68</v>
      </c>
      <c r="B35" s="2">
        <v>10.05856</v>
      </c>
      <c r="C35" s="2">
        <f t="shared" si="1"/>
        <v>34</v>
      </c>
      <c r="D35" s="2">
        <f t="shared" si="0"/>
        <v>1156</v>
      </c>
      <c r="E35" s="2">
        <v>1</v>
      </c>
      <c r="F35" s="2">
        <v>0</v>
      </c>
      <c r="G35" s="2">
        <v>0</v>
      </c>
      <c r="H35" s="2">
        <v>0</v>
      </c>
      <c r="L35">
        <f>35/4</f>
        <v>8.75</v>
      </c>
    </row>
    <row r="36" spans="1:12" x14ac:dyDescent="0.35">
      <c r="A36" t="s">
        <v>69</v>
      </c>
      <c r="B36" s="2">
        <v>9.6</v>
      </c>
      <c r="C36" s="2">
        <f t="shared" si="1"/>
        <v>35</v>
      </c>
      <c r="D36" s="2">
        <f t="shared" si="0"/>
        <v>1225</v>
      </c>
      <c r="E36" s="2">
        <v>0</v>
      </c>
      <c r="F36" s="2">
        <v>1</v>
      </c>
      <c r="G36" s="2">
        <v>0</v>
      </c>
      <c r="H36" s="2">
        <v>0</v>
      </c>
    </row>
    <row r="37" spans="1:12" x14ac:dyDescent="0.35">
      <c r="E37" s="2"/>
      <c r="F37" s="2"/>
      <c r="G37" s="2"/>
      <c r="H37" s="2"/>
    </row>
    <row r="38" spans="1:12" x14ac:dyDescent="0.35">
      <c r="E38" s="2"/>
      <c r="F38" s="2"/>
      <c r="G38" s="2"/>
      <c r="H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Dati</vt:lpstr>
      <vt:lpstr>Output-Pol-1</vt:lpstr>
      <vt:lpstr>Output-Pol-2</vt:lpstr>
      <vt:lpstr>Output-Pol-3</vt:lpstr>
      <vt:lpstr>Dati-Matrice P</vt:lpstr>
      <vt:lpstr>Output-TR-ST</vt:lpstr>
      <vt:lpstr>Dati_TR-ST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2014-02-26T17:12:17Z</dcterms:created>
  <dcterms:modified xsi:type="dcterms:W3CDTF">2014-02-28T12:01:30Z</dcterms:modified>
</cp:coreProperties>
</file>